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송민정\1. 학적\전과\★2026-2\"/>
    </mc:Choice>
  </mc:AlternateContent>
  <bookViews>
    <workbookView xWindow="0" yWindow="0" windowWidth="28800" windowHeight="11925" activeTab="1"/>
  </bookViews>
  <sheets>
    <sheet name="전입가능인원" sheetId="4" r:id="rId1"/>
    <sheet name="전형기준표서식" sheetId="2" r:id="rId2"/>
    <sheet name="(참조)2026학년도 1학기 전형기준표" sheetId="5" r:id="rId3"/>
  </sheets>
  <definedNames>
    <definedName name="_xlnm._FilterDatabase" localSheetId="0" hidden="1">전입가능인원!$B$4:$J$60</definedName>
    <definedName name="_xlnm.Print_Titles" localSheetId="0">전입가능인원!$3:$4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5" i="4" l="1"/>
  <c r="F15" i="4"/>
  <c r="F7" i="4"/>
  <c r="E55" i="4"/>
  <c r="E52" i="4"/>
  <c r="E42" i="4"/>
  <c r="E37" i="4"/>
  <c r="E33" i="4"/>
  <c r="E22" i="4"/>
  <c r="E20" i="4"/>
  <c r="E15" i="4"/>
  <c r="E7" i="4"/>
  <c r="D59" i="4"/>
  <c r="D55" i="4"/>
  <c r="D52" i="4"/>
  <c r="D42" i="4"/>
  <c r="D37" i="4"/>
  <c r="D33" i="4"/>
  <c r="D22" i="4"/>
  <c r="D20" i="4"/>
  <c r="D15" i="4"/>
  <c r="D7" i="4"/>
  <c r="C55" i="4"/>
  <c r="C52" i="4"/>
  <c r="C42" i="4"/>
  <c r="C37" i="4"/>
  <c r="C22" i="4"/>
  <c r="C33" i="4"/>
  <c r="C20" i="4"/>
  <c r="C15" i="4"/>
  <c r="C7" i="4"/>
  <c r="E60" i="4" l="1"/>
  <c r="C60" i="4"/>
  <c r="F59" i="4" l="1"/>
  <c r="F52" i="4"/>
  <c r="F42" i="4"/>
  <c r="F37" i="4"/>
  <c r="F33" i="4"/>
  <c r="F22" i="4"/>
  <c r="F20" i="4"/>
  <c r="D60" i="4"/>
  <c r="I10" i="4"/>
  <c r="F60" i="4" l="1"/>
</calcChain>
</file>

<file path=xl/sharedStrings.xml><?xml version="1.0" encoding="utf-8"?>
<sst xmlns="http://schemas.openxmlformats.org/spreadsheetml/2006/main" count="640" uniqueCount="342">
  <si>
    <t>학과(전공)</t>
  </si>
  <si>
    <t>불교대학 계</t>
  </si>
  <si>
    <t>영어문학전공</t>
  </si>
  <si>
    <t>중어중문학과</t>
  </si>
  <si>
    <t>사학과</t>
  </si>
  <si>
    <t>문과대학 계</t>
  </si>
  <si>
    <t>수학과</t>
  </si>
  <si>
    <t>화학과</t>
  </si>
  <si>
    <t>통계학과</t>
  </si>
  <si>
    <t>이과대학 계</t>
  </si>
  <si>
    <t>법학과</t>
  </si>
  <si>
    <t>법과대학 계</t>
  </si>
  <si>
    <t>정치외교학전공</t>
  </si>
  <si>
    <t>행정학전공</t>
  </si>
  <si>
    <t>북한학전공</t>
  </si>
  <si>
    <t>경제학과</t>
    <phoneticPr fontId="2" type="noConversion"/>
  </si>
  <si>
    <t>국제통상학과</t>
    <phoneticPr fontId="3" type="noConversion"/>
  </si>
  <si>
    <t>사회학전공</t>
  </si>
  <si>
    <t>미디어커뮤니케이션학전공</t>
    <phoneticPr fontId="2" type="noConversion"/>
  </si>
  <si>
    <t>식품산업관리학과</t>
  </si>
  <si>
    <t>사회복지학과</t>
    <phoneticPr fontId="2" type="noConversion"/>
  </si>
  <si>
    <t>사회과학대학 계</t>
  </si>
  <si>
    <t>경영학과</t>
    <phoneticPr fontId="2" type="noConversion"/>
  </si>
  <si>
    <t>회계학과</t>
    <phoneticPr fontId="2" type="noConversion"/>
  </si>
  <si>
    <t>경영대학 계</t>
  </si>
  <si>
    <t>생명과학과</t>
  </si>
  <si>
    <t>의생명공학과</t>
  </si>
  <si>
    <t>정보통신공학과</t>
    <phoneticPr fontId="3" type="noConversion"/>
  </si>
  <si>
    <t>건설환경공학과</t>
    <phoneticPr fontId="2" type="noConversion"/>
  </si>
  <si>
    <t>화공생물공학과</t>
  </si>
  <si>
    <t>기계로봇에너지공학과</t>
  </si>
  <si>
    <t>건축공학전공</t>
  </si>
  <si>
    <t>건축학전공</t>
  </si>
  <si>
    <t>산업시스템공학과</t>
  </si>
  <si>
    <t>공과대학 계</t>
  </si>
  <si>
    <t>사회복지상담학과</t>
    <phoneticPr fontId="2" type="noConversion"/>
  </si>
  <si>
    <t>글로벌무역학과</t>
    <phoneticPr fontId="2" type="noConversion"/>
  </si>
  <si>
    <t xml:space="preserve">총계  </t>
  </si>
  <si>
    <t>문화유산학과</t>
    <phoneticPr fontId="3" type="noConversion"/>
  </si>
  <si>
    <t>시스템반도체학부</t>
    <phoneticPr fontId="3" type="noConversion"/>
  </si>
  <si>
    <t>업무소관
단과대</t>
    <phoneticPr fontId="2" type="noConversion"/>
  </si>
  <si>
    <t>신청가능
현재학기</t>
    <phoneticPr fontId="2" type="noConversion"/>
  </si>
  <si>
    <t>전형 기준 (100%)</t>
  </si>
  <si>
    <t>전형일시</t>
  </si>
  <si>
    <t>전형 장소</t>
  </si>
  <si>
    <t>비고(누계성적반영학기)</t>
  </si>
  <si>
    <t>서류심사</t>
  </si>
  <si>
    <t>구술시험</t>
  </si>
  <si>
    <t>실기고사</t>
  </si>
  <si>
    <t>인적성검사</t>
  </si>
  <si>
    <t>기타</t>
    <phoneticPr fontId="2" type="noConversion"/>
  </si>
  <si>
    <t>(해당 사항에 V표시 택 1)</t>
    <phoneticPr fontId="3" type="noConversion"/>
  </si>
  <si>
    <t>취득학점</t>
  </si>
  <si>
    <t>평점평균</t>
  </si>
  <si>
    <t>전공이해</t>
  </si>
  <si>
    <t>학습의지</t>
  </si>
  <si>
    <t>불교대학</t>
    <phoneticPr fontId="3" type="noConversion"/>
  </si>
  <si>
    <t>불교학부</t>
    <phoneticPr fontId="3" type="noConversion"/>
  </si>
  <si>
    <t>문과대학</t>
    <phoneticPr fontId="3" type="noConversion"/>
  </si>
  <si>
    <t>국어국문·문예창작학부</t>
    <phoneticPr fontId="3" type="noConversion"/>
  </si>
  <si>
    <t>영어문학전공</t>
    <phoneticPr fontId="3" type="noConversion"/>
  </si>
  <si>
    <t>영어통번역학전공</t>
    <phoneticPr fontId="3" type="noConversion"/>
  </si>
  <si>
    <t>일본학과</t>
    <phoneticPr fontId="3" type="noConversion"/>
  </si>
  <si>
    <t>중어중문학과</t>
    <phoneticPr fontId="3" type="noConversion"/>
  </si>
  <si>
    <t>철학과</t>
    <phoneticPr fontId="3" type="noConversion"/>
  </si>
  <si>
    <t>사학과</t>
    <phoneticPr fontId="3" type="noConversion"/>
  </si>
  <si>
    <t>이과대학</t>
    <phoneticPr fontId="3" type="noConversion"/>
  </si>
  <si>
    <t>수학과</t>
    <phoneticPr fontId="3" type="noConversion"/>
  </si>
  <si>
    <t>화학과</t>
    <phoneticPr fontId="3" type="noConversion"/>
  </si>
  <si>
    <t>통계학과</t>
    <phoneticPr fontId="3" type="noConversion"/>
  </si>
  <si>
    <t>물리학과</t>
    <phoneticPr fontId="3" type="noConversion"/>
  </si>
  <si>
    <t>법과대학</t>
    <phoneticPr fontId="3" type="noConversion"/>
  </si>
  <si>
    <t>법학과</t>
    <phoneticPr fontId="3" type="noConversion"/>
  </si>
  <si>
    <t>사회과학대학</t>
    <phoneticPr fontId="3" type="noConversion"/>
  </si>
  <si>
    <t>정치외교학전공</t>
    <phoneticPr fontId="3" type="noConversion"/>
  </si>
  <si>
    <t>행정학전공</t>
    <phoneticPr fontId="3" type="noConversion"/>
  </si>
  <si>
    <t>북한학전공</t>
    <phoneticPr fontId="3" type="noConversion"/>
  </si>
  <si>
    <t>사회학전공</t>
    <phoneticPr fontId="3" type="noConversion"/>
  </si>
  <si>
    <t>식품산업관리학과</t>
    <phoneticPr fontId="3" type="noConversion"/>
  </si>
  <si>
    <t>광고홍보학과</t>
    <phoneticPr fontId="3" type="noConversion"/>
  </si>
  <si>
    <t>사회복지학과</t>
    <phoneticPr fontId="3" type="noConversion"/>
  </si>
  <si>
    <t>경영대학</t>
    <phoneticPr fontId="3" type="noConversion"/>
  </si>
  <si>
    <t>경영정보학과</t>
    <phoneticPr fontId="25" type="noConversion"/>
  </si>
  <si>
    <t>바이오
시스템대학</t>
    <phoneticPr fontId="3" type="noConversion"/>
  </si>
  <si>
    <t>생명과학과</t>
    <phoneticPr fontId="3" type="noConversion"/>
  </si>
  <si>
    <t>의생명공학과</t>
    <phoneticPr fontId="3" type="noConversion"/>
  </si>
  <si>
    <t>공과대학</t>
    <phoneticPr fontId="3" type="noConversion"/>
  </si>
  <si>
    <t>전자전기공학부</t>
    <phoneticPr fontId="3" type="noConversion"/>
  </si>
  <si>
    <t>건설환경공학과</t>
    <phoneticPr fontId="3" type="noConversion"/>
  </si>
  <si>
    <t>화공생물공학과</t>
    <phoneticPr fontId="3" type="noConversion"/>
  </si>
  <si>
    <t>기계로봇에너지공학과</t>
    <phoneticPr fontId="3" type="noConversion"/>
  </si>
  <si>
    <t>건축공학전공</t>
    <phoneticPr fontId="3" type="noConversion"/>
  </si>
  <si>
    <t>건축학전공</t>
    <phoneticPr fontId="3" type="noConversion"/>
  </si>
  <si>
    <t>산업시스템공학과</t>
    <phoneticPr fontId="3" type="noConversion"/>
  </si>
  <si>
    <t>융합에너지신소재공학과</t>
    <phoneticPr fontId="3" type="noConversion"/>
  </si>
  <si>
    <t>첨단융합대학</t>
    <phoneticPr fontId="3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</si>
  <si>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</rPr>
      <t>AI학부</t>
    </r>
    <phoneticPr fontId="3" type="noConversion"/>
  </si>
  <si>
    <t>미래융합대학</t>
    <phoneticPr fontId="3" type="noConversion"/>
  </si>
  <si>
    <t>* 2026-1학기 전형기준표(sheet3)를 참조하되, 학과의 특성 및 교육여건 등을 고려하여 작성</t>
    <phoneticPr fontId="3" type="noConversion"/>
  </si>
  <si>
    <r>
      <t>* 전과 사정 시, 2026-1학기 성적을 활용할 경우 기말성적처리 결과에 따라 다소 늦어질 수 있음</t>
    </r>
    <r>
      <rPr>
        <b/>
        <sz val="11"/>
        <color rgb="FFFF0000"/>
        <rFont val="맑은 고딕"/>
        <family val="3"/>
        <charset val="129"/>
      </rPr>
      <t>(2025-2학기 성적 활용 권장)</t>
    </r>
    <phoneticPr fontId="3" type="noConversion"/>
  </si>
  <si>
    <t>2025-2학기</t>
    <phoneticPr fontId="3" type="noConversion"/>
  </si>
  <si>
    <t>2026-1학기</t>
    <phoneticPr fontId="3" type="noConversion"/>
  </si>
  <si>
    <t>미래융합대학 계</t>
    <phoneticPr fontId="2" type="noConversion"/>
  </si>
  <si>
    <t>첨단융합대학 계</t>
    <phoneticPr fontId="3" type="noConversion"/>
  </si>
  <si>
    <t>에너지신소재공학과</t>
    <phoneticPr fontId="2" type="noConversion"/>
  </si>
  <si>
    <t>정보통신공학과</t>
    <phoneticPr fontId="3" type="noConversion"/>
  </si>
  <si>
    <t>전자전기공학부</t>
    <phoneticPr fontId="2" type="noConversion"/>
  </si>
  <si>
    <t>바이오시스템대학 계</t>
    <phoneticPr fontId="2" type="noConversion"/>
  </si>
  <si>
    <t>경영정보학과</t>
    <phoneticPr fontId="2" type="noConversion"/>
  </si>
  <si>
    <t>회계학과</t>
    <phoneticPr fontId="2" type="noConversion"/>
  </si>
  <si>
    <t>경영학과</t>
    <phoneticPr fontId="2" type="noConversion"/>
  </si>
  <si>
    <t>광고홍보학과</t>
    <phoneticPr fontId="2" type="noConversion"/>
  </si>
  <si>
    <t>미디어커뮤니케이션학전공</t>
    <phoneticPr fontId="2" type="noConversion"/>
  </si>
  <si>
    <t>국제통상학과</t>
    <phoneticPr fontId="3" type="noConversion"/>
  </si>
  <si>
    <t>경제학과</t>
    <phoneticPr fontId="2" type="noConversion"/>
  </si>
  <si>
    <t>물리학과</t>
    <phoneticPr fontId="2" type="noConversion"/>
  </si>
  <si>
    <t>철학과</t>
    <phoneticPr fontId="2" type="noConversion"/>
  </si>
  <si>
    <t>일본학과</t>
    <phoneticPr fontId="2" type="noConversion"/>
  </si>
  <si>
    <t>사범대학 계</t>
    <phoneticPr fontId="2" type="noConversion"/>
  </si>
  <si>
    <t>영어통번역학전공</t>
    <phoneticPr fontId="2" type="noConversion"/>
  </si>
  <si>
    <t>체육교육과</t>
    <phoneticPr fontId="2" type="noConversion"/>
  </si>
  <si>
    <t>가정교육과</t>
    <phoneticPr fontId="2" type="noConversion"/>
  </si>
  <si>
    <t>국어국문·문예창작학부</t>
    <phoneticPr fontId="2" type="noConversion"/>
  </si>
  <si>
    <t>수학교육과</t>
    <phoneticPr fontId="2" type="noConversion"/>
  </si>
  <si>
    <t>지리교육과</t>
    <phoneticPr fontId="2" type="noConversion"/>
  </si>
  <si>
    <t>역사교육과</t>
    <phoneticPr fontId="2" type="noConversion"/>
  </si>
  <si>
    <t>불교학부</t>
    <phoneticPr fontId="2" type="noConversion"/>
  </si>
  <si>
    <t>국어교육과</t>
    <phoneticPr fontId="2" type="noConversion"/>
  </si>
  <si>
    <t>2026-2학기
전입가능인원</t>
    <phoneticPr fontId="3" type="noConversion"/>
  </si>
  <si>
    <t>입학정원
(2024학년도)</t>
    <phoneticPr fontId="3" type="noConversion"/>
  </si>
  <si>
    <t>2026-2학기
전입가능인원</t>
    <phoneticPr fontId="3" type="noConversion"/>
  </si>
  <si>
    <t>입학정원
(2025학년도)</t>
    <phoneticPr fontId="3" type="noConversion"/>
  </si>
  <si>
    <t>교육학과</t>
    <phoneticPr fontId="2" type="noConversion"/>
  </si>
  <si>
    <t>현재 4,5학기 재학생</t>
    <phoneticPr fontId="2" type="noConversion"/>
  </si>
  <si>
    <t>현재 2,3학기 재학생</t>
    <phoneticPr fontId="2" type="noConversion"/>
  </si>
  <si>
    <t>학과</t>
    <phoneticPr fontId="2" type="noConversion"/>
  </si>
  <si>
    <t>2026학년도 2학기 사범대학 전과(전공변경) 전입가능인원</t>
    <phoneticPr fontId="2" type="noConversion"/>
  </si>
  <si>
    <t>2026학년도 2학기 전과(전공변경) 전입가능인원</t>
    <phoneticPr fontId="3" type="noConversion"/>
  </si>
  <si>
    <t>융합환경과학과</t>
    <phoneticPr fontId="2" type="noConversion"/>
  </si>
  <si>
    <t>식품바이오융합공학과</t>
    <phoneticPr fontId="2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</si>
  <si>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  <scheme val="minor"/>
      </rPr>
      <t>AI학부</t>
    </r>
    <phoneticPr fontId="3" type="noConversion"/>
  </si>
  <si>
    <t>시스템반도체학부</t>
    <phoneticPr fontId="3" type="noConversion"/>
  </si>
  <si>
    <t>범죄학과</t>
    <phoneticPr fontId="3" type="noConversion"/>
  </si>
  <si>
    <t>사회복지상담학과</t>
    <phoneticPr fontId="3" type="noConversion"/>
  </si>
  <si>
    <t>글로벌무역학과</t>
    <phoneticPr fontId="3" type="noConversion"/>
  </si>
  <si>
    <t>2026-2학기 전입가능인원</t>
    <phoneticPr fontId="2" type="noConversion"/>
  </si>
  <si>
    <r>
      <t xml:space="preserve">제출서식 : 2026학년도 1학기 학과(전공)별 전과 전형기준, 시간 및 장소 </t>
    </r>
    <r>
      <rPr>
        <b/>
        <sz val="22"/>
        <color rgb="FF0000FF"/>
        <rFont val="맑은 고딕"/>
        <family val="3"/>
        <charset val="129"/>
      </rPr>
      <t>[전과전형일 : 2025.12.26.(금)까지]</t>
    </r>
    <phoneticPr fontId="3" type="noConversion"/>
  </si>
  <si>
    <t>업무소관
단과대</t>
    <phoneticPr fontId="2" type="noConversion"/>
  </si>
  <si>
    <t>신청가능
현재학기</t>
    <phoneticPr fontId="2" type="noConversion"/>
  </si>
  <si>
    <t>기타</t>
    <phoneticPr fontId="2" type="noConversion"/>
  </si>
  <si>
    <t>(해당 사항에 V표시 택 1)</t>
    <phoneticPr fontId="3" type="noConversion"/>
  </si>
  <si>
    <t>2025-1학기</t>
    <phoneticPr fontId="3" type="noConversion"/>
  </si>
  <si>
    <t>2025-2학기</t>
    <phoneticPr fontId="3" type="noConversion"/>
  </si>
  <si>
    <t>불교대학</t>
    <phoneticPr fontId="3" type="noConversion"/>
  </si>
  <si>
    <t>불교학부</t>
    <phoneticPr fontId="3" type="noConversion"/>
  </si>
  <si>
    <t>2,3,4,5</t>
    <phoneticPr fontId="3" type="noConversion"/>
  </si>
  <si>
    <t>-</t>
  </si>
  <si>
    <t>-</t>
    <phoneticPr fontId="3" type="noConversion"/>
  </si>
  <si>
    <t>추후 개별 통보</t>
    <phoneticPr fontId="3" type="noConversion"/>
  </si>
  <si>
    <t>V</t>
  </si>
  <si>
    <t>문화유산학과</t>
    <phoneticPr fontId="3" type="noConversion"/>
  </si>
  <si>
    <t>서류심사로 대체</t>
    <phoneticPr fontId="3" type="noConversion"/>
  </si>
  <si>
    <t>서류심사로 대체</t>
    <phoneticPr fontId="3" type="noConversion"/>
  </si>
  <si>
    <t>문과대학</t>
    <phoneticPr fontId="3" type="noConversion"/>
  </si>
  <si>
    <t>국어국문·문예창작학부</t>
    <phoneticPr fontId="3" type="noConversion"/>
  </si>
  <si>
    <t>-</t>
    <phoneticPr fontId="3" type="noConversion"/>
  </si>
  <si>
    <t>2025.12.8.(월) 14:00</t>
    <phoneticPr fontId="3" type="noConversion"/>
  </si>
  <si>
    <t>만해관 322호</t>
    <phoneticPr fontId="3" type="noConversion"/>
  </si>
  <si>
    <t>V</t>
    <phoneticPr fontId="3" type="noConversion"/>
  </si>
  <si>
    <t>영어문학전공</t>
    <phoneticPr fontId="3" type="noConversion"/>
  </si>
  <si>
    <t>2,3,4,5</t>
    <phoneticPr fontId="2" type="noConversion"/>
  </si>
  <si>
    <t>2025.12.17.(수) 15:00</t>
    <phoneticPr fontId="3" type="noConversion"/>
  </si>
  <si>
    <t>비대면(웹엑스)</t>
    <phoneticPr fontId="2" type="noConversion"/>
  </si>
  <si>
    <t>V</t>
    <phoneticPr fontId="3" type="noConversion"/>
  </si>
  <si>
    <t>영어통번역학전공</t>
    <phoneticPr fontId="3" type="noConversion"/>
  </si>
  <si>
    <t>2,3,4,5</t>
    <phoneticPr fontId="2" type="noConversion"/>
  </si>
  <si>
    <t>2025.12.17.(수) 15:00</t>
    <phoneticPr fontId="3" type="noConversion"/>
  </si>
  <si>
    <t>만해관 228호</t>
    <phoneticPr fontId="2" type="noConversion"/>
  </si>
  <si>
    <t>일본학과</t>
    <phoneticPr fontId="3" type="noConversion"/>
  </si>
  <si>
    <t>2,3,4,5</t>
    <phoneticPr fontId="3" type="noConversion"/>
  </si>
  <si>
    <t>추후 개별 안내</t>
    <phoneticPr fontId="3" type="noConversion"/>
  </si>
  <si>
    <t>추후 개별 안내</t>
    <phoneticPr fontId="3" type="noConversion"/>
  </si>
  <si>
    <t>중어중문학과</t>
    <phoneticPr fontId="3" type="noConversion"/>
  </si>
  <si>
    <t>추후 개별 안내</t>
    <phoneticPr fontId="2" type="noConversion"/>
  </si>
  <si>
    <t>법학만해관 B327호</t>
    <phoneticPr fontId="3" type="noConversion"/>
  </si>
  <si>
    <t>철학과</t>
    <phoneticPr fontId="3" type="noConversion"/>
  </si>
  <si>
    <t>2,3,4,5</t>
  </si>
  <si>
    <t>만해관 B430호(심지원 교수님 연구실)</t>
    <phoneticPr fontId="2" type="noConversion"/>
  </si>
  <si>
    <t>V</t>
    <phoneticPr fontId="2" type="noConversion"/>
  </si>
  <si>
    <t>사학과</t>
    <phoneticPr fontId="3" type="noConversion"/>
  </si>
  <si>
    <t>만해관 B117호(김택경 교수님 연구실)</t>
    <phoneticPr fontId="2" type="noConversion"/>
  </si>
  <si>
    <t>이과대학</t>
    <phoneticPr fontId="3" type="noConversion"/>
  </si>
  <si>
    <t>수학과</t>
    <phoneticPr fontId="3" type="noConversion"/>
  </si>
  <si>
    <t>2025.12.11.(목) 14:00</t>
    <phoneticPr fontId="2" type="noConversion"/>
  </si>
  <si>
    <t>과학관137호</t>
    <phoneticPr fontId="2" type="noConversion"/>
  </si>
  <si>
    <t>화학과</t>
    <phoneticPr fontId="3" type="noConversion"/>
  </si>
  <si>
    <t>2025.12.08.(월) 12:00-13:00</t>
    <phoneticPr fontId="2" type="noConversion"/>
  </si>
  <si>
    <t>화학과 문헌실 (과학관 214호)</t>
    <phoneticPr fontId="2" type="noConversion"/>
  </si>
  <si>
    <t>통계학과</t>
    <phoneticPr fontId="3" type="noConversion"/>
  </si>
  <si>
    <t>2025.12.15.(월) 11:00</t>
    <phoneticPr fontId="3" type="noConversion"/>
  </si>
  <si>
    <t>과학관 119호</t>
    <phoneticPr fontId="2" type="noConversion"/>
  </si>
  <si>
    <t>물리·반도체과학부</t>
    <phoneticPr fontId="3" type="noConversion"/>
  </si>
  <si>
    <t>3,4,5</t>
    <phoneticPr fontId="2" type="noConversion"/>
  </si>
  <si>
    <t>2025.12.12.(금) 16:00</t>
    <phoneticPr fontId="3" type="noConversion"/>
  </si>
  <si>
    <t>과학관 D344</t>
    <phoneticPr fontId="2" type="noConversion"/>
  </si>
  <si>
    <t>물리학과</t>
    <phoneticPr fontId="3" type="noConversion"/>
  </si>
  <si>
    <t>2,3,4</t>
    <phoneticPr fontId="3" type="noConversion"/>
  </si>
  <si>
    <t>법과대학</t>
    <phoneticPr fontId="3" type="noConversion"/>
  </si>
  <si>
    <t>법학과</t>
    <phoneticPr fontId="3" type="noConversion"/>
  </si>
  <si>
    <t>-</t>
    <phoneticPr fontId="2" type="noConversion"/>
  </si>
  <si>
    <t>추후 개별 통보</t>
    <phoneticPr fontId="2" type="noConversion"/>
  </si>
  <si>
    <t>법학관 법과대학장실(1층 B168호)</t>
    <phoneticPr fontId="2" type="noConversion"/>
  </si>
  <si>
    <t>사회과학대학</t>
    <phoneticPr fontId="3" type="noConversion"/>
  </si>
  <si>
    <t>정치외교학전공</t>
    <phoneticPr fontId="3" type="noConversion"/>
  </si>
  <si>
    <t>서류심사로 대체</t>
    <phoneticPr fontId="2" type="noConversion"/>
  </si>
  <si>
    <t>행정학전공</t>
    <phoneticPr fontId="3" type="noConversion"/>
  </si>
  <si>
    <t>추후 개별 통보</t>
    <phoneticPr fontId="3" type="noConversion"/>
  </si>
  <si>
    <t>북한학전공</t>
    <phoneticPr fontId="3" type="noConversion"/>
  </si>
  <si>
    <t>경제학과</t>
    <phoneticPr fontId="2" type="noConversion"/>
  </si>
  <si>
    <t>※ 경제학 전과신청 자격:  
   하단 별도 기재</t>
    <phoneticPr fontId="2" type="noConversion"/>
  </si>
  <si>
    <t>서류심사로 대체</t>
  </si>
  <si>
    <t>국제통상학과</t>
    <phoneticPr fontId="3" type="noConversion"/>
  </si>
  <si>
    <t>※ 국제통상학 전과신청 자격:                    하단 별도 기재</t>
    <phoneticPr fontId="2" type="noConversion"/>
  </si>
  <si>
    <t>사회학전공</t>
    <phoneticPr fontId="3" type="noConversion"/>
  </si>
  <si>
    <t>미디어커뮤니케이션학전공</t>
    <phoneticPr fontId="2" type="noConversion"/>
  </si>
  <si>
    <t>○ 1차전형: 총 평점평균 
   3.5이상(미충족 시 지원불가)  
○ 2차전형: 구술시험(면접)</t>
    <phoneticPr fontId="3" type="noConversion"/>
  </si>
  <si>
    <t>추후 개별 통보</t>
  </si>
  <si>
    <t>식품산업관리학과</t>
    <phoneticPr fontId="3" type="noConversion"/>
  </si>
  <si>
    <t>광고홍보학과</t>
    <phoneticPr fontId="3" type="noConversion"/>
  </si>
  <si>
    <t>사회복지학과</t>
    <phoneticPr fontId="3" type="noConversion"/>
  </si>
  <si>
    <t>추후 개별통보</t>
    <phoneticPr fontId="3" type="noConversion"/>
  </si>
  <si>
    <t>경영대학</t>
    <phoneticPr fontId="3" type="noConversion"/>
  </si>
  <si>
    <t>경영학과</t>
    <phoneticPr fontId="2" type="noConversion"/>
  </si>
  <si>
    <t>※ 경영대 전과신청 자격:
하단 별도 기재</t>
    <phoneticPr fontId="3" type="noConversion"/>
  </si>
  <si>
    <t>회계학과</t>
    <phoneticPr fontId="2" type="noConversion"/>
  </si>
  <si>
    <t>2025.12.22.(월), 11:00</t>
    <phoneticPr fontId="3" type="noConversion"/>
  </si>
  <si>
    <t>경영관 L516 교수세미나실 
(대기 : 경영관 MBA206)</t>
    <phoneticPr fontId="2" type="noConversion"/>
  </si>
  <si>
    <t>경영정보학과</t>
    <phoneticPr fontId="25" type="noConversion"/>
  </si>
  <si>
    <t>2025.12.05.(금) 15:00</t>
    <phoneticPr fontId="2" type="noConversion"/>
  </si>
  <si>
    <t xml:space="preserve">온라인 Webex 진행 </t>
    <phoneticPr fontId="3" type="noConversion"/>
  </si>
  <si>
    <t>바이오
시스템대학</t>
    <phoneticPr fontId="3" type="noConversion"/>
  </si>
  <si>
    <t>융합환경과학과</t>
    <phoneticPr fontId="3" type="noConversion"/>
  </si>
  <si>
    <t>2025.12.15.(월) 10:00</t>
    <phoneticPr fontId="3" type="noConversion"/>
  </si>
  <si>
    <t>상영바이오관 159호</t>
    <phoneticPr fontId="3" type="noConversion"/>
  </si>
  <si>
    <t>생명과학과</t>
    <phoneticPr fontId="3" type="noConversion"/>
  </si>
  <si>
    <t>2025.12.16.(화) 10:30</t>
    <phoneticPr fontId="3" type="noConversion"/>
  </si>
  <si>
    <t>상영바이오관 161호</t>
    <phoneticPr fontId="3" type="noConversion"/>
  </si>
  <si>
    <t>식품바이오융합공학과</t>
    <phoneticPr fontId="3" type="noConversion"/>
  </si>
  <si>
    <t>2025.12.15.(월) 14:00</t>
    <phoneticPr fontId="3" type="noConversion"/>
  </si>
  <si>
    <t>의생명공학과</t>
    <phoneticPr fontId="3" type="noConversion"/>
  </si>
  <si>
    <t>2025.12.15.(월) 13:00</t>
    <phoneticPr fontId="3" type="noConversion"/>
  </si>
  <si>
    <t>공과대학</t>
    <phoneticPr fontId="3" type="noConversion"/>
  </si>
  <si>
    <t>전자전기공학부</t>
    <phoneticPr fontId="3" type="noConversion"/>
  </si>
  <si>
    <t>2025.12.17.(수) 13:00</t>
    <phoneticPr fontId="2" type="noConversion"/>
  </si>
  <si>
    <t xml:space="preserve">신공학관 9155호 </t>
    <phoneticPr fontId="2" type="noConversion"/>
  </si>
  <si>
    <t>정보통신공학과</t>
    <phoneticPr fontId="3" type="noConversion"/>
  </si>
  <si>
    <t>2025.12.15.(월) 13:00</t>
    <phoneticPr fontId="2" type="noConversion"/>
  </si>
  <si>
    <t>신공학관 10137호</t>
  </si>
  <si>
    <t>건설환경공학과</t>
    <phoneticPr fontId="3" type="noConversion"/>
  </si>
  <si>
    <t>추후개별통보</t>
    <phoneticPr fontId="2" type="noConversion"/>
  </si>
  <si>
    <t>화공생물공학과</t>
    <phoneticPr fontId="3" type="noConversion"/>
  </si>
  <si>
    <t>직전학기 15학점 이상 취득</t>
    <phoneticPr fontId="2" type="noConversion"/>
  </si>
  <si>
    <t>원흥관 E645</t>
    <phoneticPr fontId="2" type="noConversion"/>
  </si>
  <si>
    <t>기계로봇에너지공학과</t>
    <phoneticPr fontId="3" type="noConversion"/>
  </si>
  <si>
    <t>2025.12.16.(화) 13:00</t>
    <phoneticPr fontId="3" type="noConversion"/>
  </si>
  <si>
    <t>원흥관 E641</t>
    <phoneticPr fontId="2" type="noConversion"/>
  </si>
  <si>
    <t>건축공학전공</t>
    <phoneticPr fontId="3" type="noConversion"/>
  </si>
  <si>
    <t>원흥관 E538</t>
    <phoneticPr fontId="2" type="noConversion"/>
  </si>
  <si>
    <t>건축학전공</t>
    <phoneticPr fontId="3" type="noConversion"/>
  </si>
  <si>
    <t>2025.12.17.(수) 14:00</t>
    <phoneticPr fontId="2" type="noConversion"/>
  </si>
  <si>
    <t>산업시스템공학과</t>
    <phoneticPr fontId="3" type="noConversion"/>
  </si>
  <si>
    <t>2025.12.15.(월) 14:00</t>
    <phoneticPr fontId="2" type="noConversion"/>
  </si>
  <si>
    <t>원흥관 E447</t>
    <phoneticPr fontId="3" type="noConversion"/>
  </si>
  <si>
    <t>융합에너지신소재공학과</t>
    <phoneticPr fontId="3" type="noConversion"/>
  </si>
  <si>
    <t>2025.12.15.(월) 13:30</t>
    <phoneticPr fontId="3" type="noConversion"/>
  </si>
  <si>
    <t>첨단융합대학</t>
    <phoneticPr fontId="3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</si>
  <si>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</rPr>
      <t>AI학부</t>
    </r>
    <phoneticPr fontId="3" type="noConversion"/>
  </si>
  <si>
    <t>2025.12.19.(금) 10:00</t>
    <phoneticPr fontId="3" type="noConversion"/>
  </si>
  <si>
    <t>신공학관 10139호
(대기장소 : 신공학관 10144호)</t>
    <phoneticPr fontId="3" type="noConversion"/>
  </si>
  <si>
    <t>시스템반도체학부</t>
    <phoneticPr fontId="3" type="noConversion"/>
  </si>
  <si>
    <t>2025.12.22.(월) 13:00</t>
    <phoneticPr fontId="3" type="noConversion"/>
  </si>
  <si>
    <t>신공학관 8155호</t>
    <phoneticPr fontId="3" type="noConversion"/>
  </si>
  <si>
    <t>사범대학</t>
    <phoneticPr fontId="3" type="noConversion"/>
  </si>
  <si>
    <t>수학교육과</t>
    <phoneticPr fontId="2" type="noConversion"/>
  </si>
  <si>
    <t>미래융합대학</t>
    <phoneticPr fontId="3" type="noConversion"/>
  </si>
  <si>
    <t>범죄학과</t>
    <phoneticPr fontId="2" type="noConversion"/>
  </si>
  <si>
    <t>2,5</t>
    <phoneticPr fontId="3" type="noConversion"/>
  </si>
  <si>
    <t>2025.12.13.(토) 15:00</t>
    <phoneticPr fontId="3" type="noConversion"/>
  </si>
  <si>
    <t>만해관 431호(박상진 교수 연구실)</t>
    <phoneticPr fontId="3" type="noConversion"/>
  </si>
  <si>
    <t>사회복지상담학과</t>
    <phoneticPr fontId="2" type="noConversion"/>
  </si>
  <si>
    <t>사회과학관M531(이해님 교수 연구실)</t>
    <phoneticPr fontId="3" type="noConversion"/>
  </si>
  <si>
    <t>글로벌무역학과</t>
    <phoneticPr fontId="2" type="noConversion"/>
  </si>
  <si>
    <t>2025.12.02.(화) 11:00</t>
    <phoneticPr fontId="3" type="noConversion"/>
  </si>
  <si>
    <t>학술관 477(남은영 교수 연구실)</t>
    <phoneticPr fontId="3" type="noConversion"/>
  </si>
  <si>
    <t>※ 경제학과 전과신청 자격</t>
  </si>
  <si>
    <t xml:space="preserve">- 아래의 기준1과 기준2를 모두 고려하여 총 평점평균 3.5이상 충족시 선발한다. 각 기준에는 2025-1학기 성적까지 반영한다. </t>
    <phoneticPr fontId="3" type="noConversion"/>
  </si>
  <si>
    <t xml:space="preserve"> ○ 기준1 : 수강한 전체 과목의 평균 평점</t>
  </si>
  <si>
    <t xml:space="preserve"> ○ 기준2 : 경제학 수강 과목(경제학개론 포함)의 평균 평점</t>
    <phoneticPr fontId="3" type="noConversion"/>
  </si>
  <si>
    <t>- 경제학과 전과 신청을 위해서는 다음의 조건을 만족해야 한다. (미충족 시 지원불가 및 2025-2학기 수강강좌는 미포함)</t>
    <phoneticPr fontId="3" type="noConversion"/>
  </si>
  <si>
    <t xml:space="preserve"> ○ 2학기 재학생 : 경제학 전공과목(경제학개론 포함)을 1과목 이상 이수할 것</t>
  </si>
  <si>
    <t xml:space="preserve"> ○ 3학기 재학생 : 경제학 전공과목(경제학개론 포함)을 2과목 이상 이수할 것</t>
  </si>
  <si>
    <t xml:space="preserve"> ○ 4학기 재학생 : 경제학 전공과목(경제학개론 포함)을 3과목 이상 이수할 것</t>
  </si>
  <si>
    <t xml:space="preserve"> ○ 5학기 재학생 : 경제학 전공과목(경제학개론 포함)을 4과목 이상 이수할 것</t>
  </si>
  <si>
    <t>※ 국제통상학과 전과신청 자격</t>
    <phoneticPr fontId="2" type="noConversion"/>
  </si>
  <si>
    <r>
      <t xml:space="preserve"> ○ 1차전형: 총 평점평균 3.5이상</t>
    </r>
    <r>
      <rPr>
        <b/>
        <sz val="10"/>
        <rFont val="맑은 고딕"/>
        <family val="3"/>
        <charset val="129"/>
        <scheme val="major"/>
      </rPr>
      <t xml:space="preserve"> (미충족 시 지원불가)</t>
    </r>
    <phoneticPr fontId="2" type="noConversion"/>
  </si>
  <si>
    <r>
      <t xml:space="preserve"> ○ 2차전형: </t>
    </r>
    <r>
      <rPr>
        <b/>
        <sz val="10"/>
        <rFont val="맑은 고딕"/>
        <family val="3"/>
        <charset val="129"/>
        <scheme val="major"/>
      </rPr>
      <t>(미충족 시 지원불가 및 2025-2학기 수강강좌는 미포함)</t>
    </r>
    <phoneticPr fontId="2" type="noConversion"/>
  </si>
  <si>
    <t xml:space="preserve">    - 2학기 재학생 - 국제통상학 전공과목(국제통상의이해(구.국제통상원론) 필수이수) 3과목 이상 이수</t>
    <phoneticPr fontId="2" type="noConversion"/>
  </si>
  <si>
    <t xml:space="preserve">    - 3,4학기 재학생 - 국제통상학 전공과목(국제통상의이해(구.국제통상원론) 필수이수) 4과목 이상 이수</t>
    <phoneticPr fontId="2" type="noConversion"/>
  </si>
  <si>
    <t xml:space="preserve">    - 5학기 재학생 - 국제통상학 전공과목(국제통상의이해(구.국제통상원론) 필수이수) 5과목 이상 이수</t>
    <phoneticPr fontId="2" type="noConversion"/>
  </si>
  <si>
    <t>※ 경영대학 전과신청 자격</t>
    <phoneticPr fontId="3" type="noConversion"/>
  </si>
  <si>
    <t xml:space="preserve">※ 경영대학은 아래 필수과목을 이수 또는 2025-2학기 수강중인 경우에만 전과신청 가능 </t>
    <phoneticPr fontId="2" type="noConversion"/>
  </si>
  <si>
    <t>입학년도</t>
  </si>
  <si>
    <t>재학학기</t>
  </si>
  <si>
    <t>지원시 필수 이수 과목</t>
  </si>
  <si>
    <t>전공기초 과목</t>
  </si>
  <si>
    <t>영어강의</t>
  </si>
  <si>
    <t>~ 2012년</t>
    <phoneticPr fontId="3" type="noConversion"/>
  </si>
  <si>
    <t>2,3,4학기</t>
  </si>
  <si>
    <t>경영학원론 + 전공기초 3과목</t>
  </si>
  <si>
    <t xml:space="preserve">조직행위, 마케팅원론, 재무관리, (생산)운영관리, 
경영정보론,  재무회계, 경영통계, 경영과학 </t>
    <phoneticPr fontId="3" type="noConversion"/>
  </si>
  <si>
    <r>
      <t xml:space="preserve">전공기초 3과목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</si>
  <si>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5학기</t>
  </si>
  <si>
    <t xml:space="preserve">경영학원론 + 전공기초 4과목 </t>
  </si>
  <si>
    <r>
      <t xml:space="preserve">전공기초 4과목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</si>
  <si>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2013~ 2016년</t>
    <phoneticPr fontId="3" type="noConversion"/>
  </si>
  <si>
    <t>2학기</t>
  </si>
  <si>
    <t>경영통계, 경영경제, 경영수학, 회계원리, 경영정보론, 
마케팅원론, 조직행위,재무관리, 운영관리, 중급회계1</t>
    <phoneticPr fontId="3" type="noConversion"/>
  </si>
  <si>
    <t>3~4학기</t>
  </si>
  <si>
    <t>경영학원론 + 전공기초 4과목</t>
  </si>
  <si>
    <t>경영학원론 + 전공기초 5과목</t>
  </si>
  <si>
    <r>
      <t xml:space="preserve">전공기초 5과목 중 </t>
    </r>
    <r>
      <rPr>
        <b/>
        <sz val="9"/>
        <color theme="1"/>
        <rFont val="맑은 고딕"/>
        <family val="3"/>
        <charset val="129"/>
        <scheme val="minor"/>
      </rPr>
      <t>3과목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</si>
  <si>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2017년 ~</t>
    <phoneticPr fontId="3" type="noConversion"/>
  </si>
  <si>
    <t>경영학원론 + 전공기초 3과목</t>
    <phoneticPr fontId="3" type="noConversion"/>
  </si>
  <si>
    <t>경영정보론, 경영통계, 마케팅원론, 운영관리, 
조직행위, 재무관리, 회계원리</t>
    <phoneticPr fontId="3" type="noConversion"/>
  </si>
  <si>
    <r>
      <t xml:space="preserve">전공기초 3과목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</si>
  <si>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경영학원론 + 전공기초 4과목</t>
    <phoneticPr fontId="3" type="noConversion"/>
  </si>
  <si>
    <r>
      <t xml:space="preserve">전공기초 4과목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</si>
  <si>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r>
      <t xml:space="preserve">제출서식 : 2026학년도 2학기 학과(전공)별 전과 전형기준, 시간 및 장소 </t>
    </r>
    <r>
      <rPr>
        <b/>
        <sz val="20"/>
        <color rgb="FF0000FF"/>
        <rFont val="맑은 고딕"/>
        <family val="3"/>
        <charset val="129"/>
      </rPr>
      <t>[전과전형일 : 2026.06.26.(금)까지 학과별 자체 시행]</t>
    </r>
    <phoneticPr fontId="3" type="noConversion"/>
  </si>
  <si>
    <r>
      <t xml:space="preserve">* 제출기한 : 각 학과 전형기준표를 </t>
    </r>
    <r>
      <rPr>
        <b/>
        <sz val="11"/>
        <color rgb="FFFF0000"/>
        <rFont val="맑은 고딕"/>
        <family val="3"/>
        <charset val="129"/>
      </rPr>
      <t>소속 대학 학사운영실에서 취합 후 2026.05.26.(화)까지 학사지원팀으로 공문 제출</t>
    </r>
    <phoneticPr fontId="3" type="noConversion"/>
  </si>
  <si>
    <t>융합환경과학과</t>
    <phoneticPr fontId="3" type="noConversion"/>
  </si>
  <si>
    <t>범죄학과</t>
    <phoneticPr fontId="2" type="noConversion"/>
  </si>
  <si>
    <t>식품바이오융합공학과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</si>
</sst>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맑은 고딕"/>
      <family val="3"/>
      <charset val="129"/>
    </font>
    <font>
      <b/>
      <sz val="22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2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8"/>
      <name val="맑은 고딕"/>
      <family val="3"/>
      <charset val="129"/>
    </font>
    <font>
      <sz val="10"/>
      <name val="MS Gothic"/>
      <family val="3"/>
      <charset val="128"/>
    </font>
    <font>
      <b/>
      <sz val="11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1"/>
      <name val="굴림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222222"/>
      <name val="맑은 고딕"/>
      <family val="3"/>
      <charset val="129"/>
      <scheme val="minor"/>
    </font>
    <font>
      <b/>
      <sz val="20"/>
      <name val="맑은 고딕"/>
      <family val="3"/>
      <charset val="129"/>
    </font>
    <font>
      <b/>
      <sz val="20"/>
      <color rgb="FF0000FF"/>
      <name val="맑은 고딕"/>
      <family val="3"/>
      <charset val="129"/>
    </font>
    <font>
      <b/>
      <sz val="10"/>
      <color rgb="FFFF0000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theme="0" tint="-0.14999847407452621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41" fontId="14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392">
    <xf numFmtId="0" fontId="0" fillId="0" borderId="0" xfId="0">
      <alignment vertical="center"/>
    </xf>
    <xf numFmtId="0" fontId="4" fillId="0" borderId="0" xfId="1" applyFont="1"/>
    <xf numFmtId="0" fontId="7" fillId="0" borderId="4" xfId="1" applyFont="1" applyFill="1" applyBorder="1" applyAlignment="1" applyProtection="1">
      <alignment horizontal="center" vertical="center" shrinkToFit="1"/>
    </xf>
    <xf numFmtId="17" fontId="6" fillId="3" borderId="7" xfId="1" applyNumberFormat="1" applyFont="1" applyFill="1" applyBorder="1" applyAlignment="1" applyProtection="1">
      <alignment horizontal="center" vertical="center" wrapText="1"/>
    </xf>
    <xf numFmtId="176" fontId="4" fillId="0" borderId="0" xfId="1" applyNumberFormat="1" applyFont="1"/>
    <xf numFmtId="0" fontId="4" fillId="0" borderId="0" xfId="1" applyFont="1" applyBorder="1"/>
    <xf numFmtId="176" fontId="8" fillId="0" borderId="6" xfId="1" applyNumberFormat="1" applyFont="1" applyFill="1" applyBorder="1" applyAlignment="1" applyProtection="1">
      <alignment horizontal="center" vertical="center" shrinkToFit="1"/>
    </xf>
    <xf numFmtId="0" fontId="8" fillId="0" borderId="13" xfId="1" applyFont="1" applyFill="1" applyBorder="1" applyAlignment="1" applyProtection="1">
      <alignment horizontal="left" vertical="center" shrinkToFit="1"/>
    </xf>
    <xf numFmtId="176" fontId="9" fillId="4" borderId="15" xfId="1" applyNumberFormat="1" applyFont="1" applyFill="1" applyBorder="1" applyAlignment="1" applyProtection="1">
      <alignment horizontal="center" vertical="center"/>
    </xf>
    <xf numFmtId="0" fontId="14" fillId="0" borderId="0" xfId="1" applyFont="1"/>
    <xf numFmtId="0" fontId="17" fillId="0" borderId="0" xfId="1" applyFont="1"/>
    <xf numFmtId="0" fontId="18" fillId="0" borderId="0" xfId="1" applyFont="1" applyAlignment="1">
      <alignment vertical="center"/>
    </xf>
    <xf numFmtId="0" fontId="17" fillId="0" borderId="0" xfId="1" applyFont="1" applyAlignment="1">
      <alignment vertical="center"/>
    </xf>
    <xf numFmtId="0" fontId="17" fillId="0" borderId="0" xfId="1" applyFont="1" applyAlignment="1">
      <alignment horizontal="center" vertical="center"/>
    </xf>
    <xf numFmtId="17" fontId="22" fillId="2" borderId="28" xfId="1" applyNumberFormat="1" applyFont="1" applyFill="1" applyBorder="1" applyAlignment="1">
      <alignment horizontal="center" vertical="center" shrinkToFit="1"/>
    </xf>
    <xf numFmtId="0" fontId="11" fillId="0" borderId="6" xfId="1" applyFont="1" applyFill="1" applyBorder="1" applyAlignment="1">
      <alignment horizontal="center" vertical="center" shrinkToFit="1"/>
    </xf>
    <xf numFmtId="0" fontId="11" fillId="0" borderId="23" xfId="1" applyFont="1" applyBorder="1" applyAlignment="1">
      <alignment horizontal="center" vertical="center" shrinkToFit="1"/>
    </xf>
    <xf numFmtId="49" fontId="11" fillId="0" borderId="22" xfId="1" applyNumberFormat="1" applyFont="1" applyBorder="1" applyAlignment="1">
      <alignment horizontal="center" vertical="center" shrinkToFit="1"/>
    </xf>
    <xf numFmtId="49" fontId="11" fillId="0" borderId="6" xfId="1" applyNumberFormat="1" applyFont="1" applyBorder="1" applyAlignment="1">
      <alignment horizontal="center" vertical="center" shrinkToFit="1"/>
    </xf>
    <xf numFmtId="9" fontId="11" fillId="0" borderId="6" xfId="1" applyNumberFormat="1" applyFont="1" applyBorder="1" applyAlignment="1">
      <alignment horizontal="center" vertical="center" shrinkToFit="1"/>
    </xf>
    <xf numFmtId="9" fontId="11" fillId="0" borderId="23" xfId="1" applyNumberFormat="1" applyFont="1" applyBorder="1" applyAlignment="1">
      <alignment horizontal="center" vertical="center" shrinkToFit="1"/>
    </xf>
    <xf numFmtId="0" fontId="23" fillId="0" borderId="22" xfId="1" applyFont="1" applyBorder="1" applyAlignment="1">
      <alignment horizontal="center" vertical="center" shrinkToFit="1"/>
    </xf>
    <xf numFmtId="9" fontId="23" fillId="0" borderId="6" xfId="1" applyNumberFormat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shrinkToFit="1"/>
    </xf>
    <xf numFmtId="0" fontId="11" fillId="0" borderId="7" xfId="1" applyFont="1" applyBorder="1" applyAlignment="1">
      <alignment horizontal="center" vertical="center" shrinkToFit="1"/>
    </xf>
    <xf numFmtId="9" fontId="11" fillId="0" borderId="22" xfId="1" applyNumberFormat="1" applyFont="1" applyBorder="1" applyAlignment="1">
      <alignment horizontal="center" vertical="center" shrinkToFit="1"/>
    </xf>
    <xf numFmtId="49" fontId="23" fillId="0" borderId="22" xfId="1" applyNumberFormat="1" applyFont="1" applyBorder="1" applyAlignment="1">
      <alignment horizontal="center" vertical="center" shrinkToFit="1"/>
    </xf>
    <xf numFmtId="49" fontId="23" fillId="0" borderId="6" xfId="1" applyNumberFormat="1" applyFont="1" applyBorder="1" applyAlignment="1">
      <alignment horizontal="center" vertical="center" shrinkToFit="1"/>
    </xf>
    <xf numFmtId="9" fontId="23" fillId="0" borderId="22" xfId="1" applyNumberFormat="1" applyFont="1" applyBorder="1" applyAlignment="1">
      <alignment horizontal="center" vertical="center" shrinkToFit="1"/>
    </xf>
    <xf numFmtId="9" fontId="11" fillId="0" borderId="6" xfId="1" quotePrefix="1" applyNumberFormat="1" applyFont="1" applyBorder="1" applyAlignment="1">
      <alignment horizontal="center" vertical="center" shrinkToFit="1"/>
    </xf>
    <xf numFmtId="0" fontId="11" fillId="0" borderId="22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wrapText="1" shrinkToFit="1"/>
    </xf>
    <xf numFmtId="0" fontId="11" fillId="5" borderId="22" xfId="1" applyFont="1" applyFill="1" applyBorder="1" applyAlignment="1">
      <alignment horizontal="center" vertical="center" shrinkToFit="1"/>
    </xf>
    <xf numFmtId="0" fontId="11" fillId="0" borderId="22" xfId="1" applyFont="1" applyBorder="1" applyAlignment="1">
      <alignment horizontal="center"/>
    </xf>
    <xf numFmtId="9" fontId="11" fillId="5" borderId="6" xfId="1" applyNumberFormat="1" applyFont="1" applyFill="1" applyBorder="1" applyAlignment="1">
      <alignment horizontal="center" vertical="center" shrinkToFit="1"/>
    </xf>
    <xf numFmtId="0" fontId="11" fillId="5" borderId="6" xfId="1" applyFont="1" applyFill="1" applyBorder="1" applyAlignment="1">
      <alignment horizontal="center" vertical="center" shrinkToFit="1"/>
    </xf>
    <xf numFmtId="17" fontId="11" fillId="5" borderId="6" xfId="1" applyNumberFormat="1" applyFont="1" applyFill="1" applyBorder="1" applyAlignment="1">
      <alignment horizontal="center" vertical="center" shrinkToFit="1"/>
    </xf>
    <xf numFmtId="0" fontId="22" fillId="0" borderId="13" xfId="1" applyFont="1" applyBorder="1" applyAlignment="1">
      <alignment horizontal="center" vertical="center" shrinkToFit="1"/>
    </xf>
    <xf numFmtId="9" fontId="11" fillId="0" borderId="26" xfId="1" applyNumberFormat="1" applyFont="1" applyBorder="1" applyAlignment="1">
      <alignment horizontal="center" vertical="center" shrinkToFit="1"/>
    </xf>
    <xf numFmtId="9" fontId="11" fillId="0" borderId="25" xfId="1" applyNumberFormat="1" applyFont="1" applyBorder="1" applyAlignment="1">
      <alignment horizontal="center" vertical="center" shrinkToFit="1"/>
    </xf>
    <xf numFmtId="9" fontId="11" fillId="0" borderId="27" xfId="1" applyNumberFormat="1" applyFont="1" applyBorder="1" applyAlignment="1">
      <alignment horizontal="center" vertical="center" shrinkToFit="1"/>
    </xf>
    <xf numFmtId="0" fontId="23" fillId="0" borderId="26" xfId="1" applyFont="1" applyBorder="1" applyAlignment="1">
      <alignment horizontal="center" vertical="center" shrinkToFit="1"/>
    </xf>
    <xf numFmtId="0" fontId="11" fillId="0" borderId="25" xfId="1" applyFont="1" applyBorder="1" applyAlignment="1">
      <alignment horizontal="center" vertical="center" shrinkToFit="1"/>
    </xf>
    <xf numFmtId="17" fontId="11" fillId="5" borderId="25" xfId="1" applyNumberFormat="1" applyFont="1" applyFill="1" applyBorder="1" applyAlignment="1">
      <alignment horizontal="center" vertical="center" shrinkToFit="1"/>
    </xf>
    <xf numFmtId="0" fontId="11" fillId="0" borderId="28" xfId="1" applyFont="1" applyBorder="1" applyAlignment="1">
      <alignment horizontal="center" vertical="center" shrinkToFit="1"/>
    </xf>
    <xf numFmtId="9" fontId="11" fillId="0" borderId="29" xfId="1" applyNumberFormat="1" applyFont="1" applyBorder="1" applyAlignment="1">
      <alignment horizontal="center" vertical="center" shrinkToFit="1"/>
    </xf>
    <xf numFmtId="9" fontId="11" fillId="0" borderId="6" xfId="1" applyNumberFormat="1" applyFont="1" applyFill="1" applyBorder="1" applyAlignment="1">
      <alignment horizontal="center" vertical="center" shrinkToFit="1"/>
    </xf>
    <xf numFmtId="9" fontId="11" fillId="0" borderId="23" xfId="1" applyNumberFormat="1" applyFont="1" applyFill="1" applyBorder="1" applyAlignment="1">
      <alignment horizontal="center" vertical="center" shrinkToFit="1"/>
    </xf>
    <xf numFmtId="0" fontId="11" fillId="0" borderId="29" xfId="1" applyFont="1" applyFill="1" applyBorder="1" applyAlignment="1">
      <alignment horizontal="center" vertical="center" shrinkToFit="1"/>
    </xf>
    <xf numFmtId="0" fontId="11" fillId="0" borderId="7" xfId="1" applyFont="1" applyFill="1" applyBorder="1" applyAlignment="1">
      <alignment horizontal="center" vertical="center" shrinkToFit="1"/>
    </xf>
    <xf numFmtId="9" fontId="11" fillId="0" borderId="6" xfId="1" applyNumberFormat="1" applyFont="1" applyFill="1" applyBorder="1" applyAlignment="1" applyProtection="1">
      <alignment horizontal="center" vertical="center" shrinkToFit="1"/>
    </xf>
    <xf numFmtId="9" fontId="11" fillId="0" borderId="23" xfId="1" applyNumberFormat="1" applyFont="1" applyFill="1" applyBorder="1" applyAlignment="1" applyProtection="1">
      <alignment horizontal="center" vertical="center" shrinkToFit="1"/>
    </xf>
    <xf numFmtId="0" fontId="11" fillId="0" borderId="6" xfId="1" applyNumberFormat="1" applyFont="1" applyFill="1" applyBorder="1" applyAlignment="1" applyProtection="1">
      <alignment horizontal="center" vertical="center" shrinkToFit="1"/>
    </xf>
    <xf numFmtId="0" fontId="11" fillId="0" borderId="7" xfId="1" applyNumberFormat="1" applyFont="1" applyBorder="1" applyAlignment="1">
      <alignment horizontal="center" vertical="center" shrinkToFit="1"/>
    </xf>
    <xf numFmtId="0" fontId="11" fillId="0" borderId="6" xfId="1" applyNumberFormat="1" applyFont="1" applyBorder="1" applyAlignment="1">
      <alignment horizontal="center" vertical="center" shrinkToFit="1"/>
    </xf>
    <xf numFmtId="49" fontId="11" fillId="0" borderId="23" xfId="1" applyNumberFormat="1" applyFont="1" applyBorder="1" applyAlignment="1">
      <alignment horizontal="center" vertical="center" shrinkToFit="1"/>
    </xf>
    <xf numFmtId="49" fontId="11" fillId="0" borderId="29" xfId="1" applyNumberFormat="1" applyFont="1" applyBorder="1" applyAlignment="1">
      <alignment horizontal="center" vertical="center" shrinkToFit="1"/>
    </xf>
    <xf numFmtId="0" fontId="11" fillId="0" borderId="29" xfId="1" applyFont="1" applyBorder="1" applyAlignment="1">
      <alignment horizontal="center" vertical="center" shrinkToFit="1"/>
    </xf>
    <xf numFmtId="49" fontId="11" fillId="0" borderId="29" xfId="1" applyNumberFormat="1" applyFont="1" applyFill="1" applyBorder="1" applyAlignment="1">
      <alignment horizontal="center" vertical="center" shrinkToFit="1"/>
    </xf>
    <xf numFmtId="49" fontId="11" fillId="0" borderId="6" xfId="1" applyNumberFormat="1" applyFont="1" applyFill="1" applyBorder="1" applyAlignment="1">
      <alignment horizontal="center" vertical="center" shrinkToFit="1"/>
    </xf>
    <xf numFmtId="49" fontId="11" fillId="0" borderId="7" xfId="1" applyNumberFormat="1" applyFont="1" applyBorder="1" applyAlignment="1">
      <alignment horizontal="center" vertical="center" shrinkToFit="1"/>
    </xf>
    <xf numFmtId="9" fontId="11" fillId="0" borderId="30" xfId="1" applyNumberFormat="1" applyFont="1" applyBorder="1" applyAlignment="1">
      <alignment horizontal="center" vertical="center" shrinkToFit="1"/>
    </xf>
    <xf numFmtId="0" fontId="11" fillId="0" borderId="30" xfId="1" applyFont="1" applyFill="1" applyBorder="1" applyAlignment="1">
      <alignment horizontal="center" vertical="center" shrinkToFit="1"/>
    </xf>
    <xf numFmtId="0" fontId="11" fillId="0" borderId="25" xfId="1" applyFont="1" applyFill="1" applyBorder="1" applyAlignment="1">
      <alignment horizontal="center" vertical="center" shrinkToFit="1"/>
    </xf>
    <xf numFmtId="9" fontId="11" fillId="0" borderId="22" xfId="1" applyNumberFormat="1" applyFont="1" applyFill="1" applyBorder="1" applyAlignment="1">
      <alignment horizontal="center" vertical="center" shrinkToFit="1"/>
    </xf>
    <xf numFmtId="9" fontId="24" fillId="0" borderId="23" xfId="1" applyNumberFormat="1" applyFont="1" applyBorder="1" applyAlignment="1">
      <alignment horizontal="center" vertical="center" shrinkToFit="1"/>
    </xf>
    <xf numFmtId="0" fontId="17" fillId="0" borderId="7" xfId="1" applyFont="1" applyBorder="1" applyAlignment="1">
      <alignment horizontal="center" vertical="center" shrinkToFit="1"/>
    </xf>
    <xf numFmtId="9" fontId="11" fillId="0" borderId="31" xfId="1" applyNumberFormat="1" applyFont="1" applyFill="1" applyBorder="1" applyAlignment="1">
      <alignment horizontal="center" vertical="center" shrinkToFit="1"/>
    </xf>
    <xf numFmtId="9" fontId="11" fillId="0" borderId="32" xfId="1" applyNumberFormat="1" applyFont="1" applyFill="1" applyBorder="1" applyAlignment="1">
      <alignment horizontal="center" vertical="center" shrinkToFit="1"/>
    </xf>
    <xf numFmtId="9" fontId="11" fillId="0" borderId="33" xfId="1" applyNumberFormat="1" applyFont="1" applyFill="1" applyBorder="1" applyAlignment="1">
      <alignment horizontal="center" vertical="center" shrinkToFit="1"/>
    </xf>
    <xf numFmtId="9" fontId="11" fillId="0" borderId="32" xfId="1" applyNumberFormat="1" applyFont="1" applyFill="1" applyBorder="1" applyAlignment="1">
      <alignment horizontal="center" vertical="center" wrapText="1" shrinkToFit="1"/>
    </xf>
    <xf numFmtId="41" fontId="11" fillId="0" borderId="32" xfId="2" applyFont="1" applyFill="1" applyBorder="1" applyAlignment="1">
      <alignment horizontal="center" vertical="center" shrinkToFit="1"/>
    </xf>
    <xf numFmtId="41" fontId="11" fillId="0" borderId="34" xfId="2" applyFont="1" applyFill="1" applyBorder="1" applyAlignment="1">
      <alignment horizontal="center" vertical="center" shrinkToFit="1"/>
    </xf>
    <xf numFmtId="9" fontId="23" fillId="5" borderId="22" xfId="1" applyNumberFormat="1" applyFont="1" applyFill="1" applyBorder="1" applyAlignment="1">
      <alignment horizontal="center" vertical="center" shrinkToFit="1"/>
    </xf>
    <xf numFmtId="9" fontId="23" fillId="5" borderId="6" xfId="1" applyNumberFormat="1" applyFont="1" applyFill="1" applyBorder="1" applyAlignment="1">
      <alignment horizontal="center" vertical="center" shrinkToFit="1"/>
    </xf>
    <xf numFmtId="9" fontId="23" fillId="5" borderId="23" xfId="1" applyNumberFormat="1" applyFont="1" applyFill="1" applyBorder="1" applyAlignment="1">
      <alignment horizontal="center" vertical="center" shrinkToFit="1"/>
    </xf>
    <xf numFmtId="0" fontId="11" fillId="5" borderId="7" xfId="1" applyFont="1" applyFill="1" applyBorder="1" applyAlignment="1">
      <alignment horizontal="center" vertical="center" shrinkToFit="1"/>
    </xf>
    <xf numFmtId="0" fontId="23" fillId="0" borderId="6" xfId="1" applyFont="1" applyBorder="1" applyAlignment="1">
      <alignment horizontal="center" vertical="center" shrinkToFit="1"/>
    </xf>
    <xf numFmtId="9" fontId="11" fillId="5" borderId="22" xfId="1" applyNumberFormat="1" applyFont="1" applyFill="1" applyBorder="1" applyAlignment="1">
      <alignment horizontal="center" vertical="center" shrinkToFit="1"/>
    </xf>
    <xf numFmtId="9" fontId="11" fillId="5" borderId="23" xfId="1" applyNumberFormat="1" applyFont="1" applyFill="1" applyBorder="1" applyAlignment="1">
      <alignment horizontal="center" vertical="center" shrinkToFit="1"/>
    </xf>
    <xf numFmtId="9" fontId="11" fillId="0" borderId="22" xfId="1" quotePrefix="1" applyNumberFormat="1" applyFont="1" applyBorder="1" applyAlignment="1">
      <alignment horizontal="center" vertical="center" shrinkToFit="1"/>
    </xf>
    <xf numFmtId="9" fontId="11" fillId="0" borderId="23" xfId="1" quotePrefix="1" applyNumberFormat="1" applyFont="1" applyBorder="1" applyAlignment="1">
      <alignment horizontal="center" vertical="center" shrinkToFit="1"/>
    </xf>
    <xf numFmtId="9" fontId="23" fillId="0" borderId="23" xfId="1" applyNumberFormat="1" applyFont="1" applyBorder="1" applyAlignment="1">
      <alignment horizontal="center" vertical="center" shrinkToFit="1"/>
    </xf>
    <xf numFmtId="9" fontId="11" fillId="0" borderId="6" xfId="1" applyNumberFormat="1" applyFont="1" applyFill="1" applyBorder="1" applyAlignment="1">
      <alignment horizontal="center" vertical="center" wrapText="1" shrinkToFit="1"/>
    </xf>
    <xf numFmtId="9" fontId="11" fillId="0" borderId="23" xfId="1" applyNumberFormat="1" applyFont="1" applyFill="1" applyBorder="1" applyAlignment="1">
      <alignment horizontal="center" vertical="center" wrapText="1" shrinkToFit="1"/>
    </xf>
    <xf numFmtId="17" fontId="11" fillId="5" borderId="7" xfId="1" applyNumberFormat="1" applyFont="1" applyFill="1" applyBorder="1" applyAlignment="1">
      <alignment horizontal="center" vertical="center" shrinkToFit="1"/>
    </xf>
    <xf numFmtId="0" fontId="11" fillId="0" borderId="23" xfId="1" applyNumberFormat="1" applyFont="1" applyFill="1" applyBorder="1" applyAlignment="1">
      <alignment horizontal="center" vertical="center" wrapText="1" shrinkToFit="1"/>
    </xf>
    <xf numFmtId="0" fontId="11" fillId="0" borderId="22" xfId="1" applyFont="1" applyBorder="1" applyAlignment="1">
      <alignment horizontal="center" vertical="center" wrapText="1" shrinkToFit="1"/>
    </xf>
    <xf numFmtId="0" fontId="11" fillId="0" borderId="26" xfId="1" applyFont="1" applyBorder="1" applyAlignment="1">
      <alignment horizontal="center" vertical="center" shrinkToFit="1"/>
    </xf>
    <xf numFmtId="9" fontId="23" fillId="0" borderId="6" xfId="1" applyNumberFormat="1" applyFont="1" applyFill="1" applyBorder="1" applyAlignment="1">
      <alignment horizontal="center" vertical="center" wrapText="1" shrinkToFit="1"/>
    </xf>
    <xf numFmtId="9" fontId="23" fillId="0" borderId="29" xfId="1" applyNumberFormat="1" applyFont="1" applyBorder="1" applyAlignment="1">
      <alignment horizontal="center" vertical="center" shrinkToFit="1"/>
    </xf>
    <xf numFmtId="0" fontId="23" fillId="0" borderId="7" xfId="1" applyFont="1" applyBorder="1" applyAlignment="1">
      <alignment horizontal="center" vertical="center" shrinkToFit="1"/>
    </xf>
    <xf numFmtId="0" fontId="17" fillId="0" borderId="6" xfId="0" applyFont="1" applyBorder="1" applyAlignment="1"/>
    <xf numFmtId="0" fontId="23" fillId="0" borderId="15" xfId="1" applyFont="1" applyBorder="1" applyAlignment="1">
      <alignment horizontal="center" vertical="center" shrinkToFit="1"/>
    </xf>
    <xf numFmtId="0" fontId="23" fillId="0" borderId="35" xfId="1" applyFont="1" applyBorder="1" applyAlignment="1">
      <alignment horizontal="center" vertical="center" shrinkToFit="1"/>
    </xf>
    <xf numFmtId="9" fontId="23" fillId="0" borderId="36" xfId="1" quotePrefix="1" applyNumberFormat="1" applyFont="1" applyBorder="1" applyAlignment="1">
      <alignment horizontal="center" vertical="center" shrinkToFit="1"/>
    </xf>
    <xf numFmtId="9" fontId="23" fillId="0" borderId="15" xfId="1" applyNumberFormat="1" applyFont="1" applyBorder="1" applyAlignment="1">
      <alignment horizontal="center" vertical="center" shrinkToFit="1"/>
    </xf>
    <xf numFmtId="9" fontId="23" fillId="0" borderId="15" xfId="1" quotePrefix="1" applyNumberFormat="1" applyFont="1" applyBorder="1" applyAlignment="1">
      <alignment horizontal="center" vertical="center" shrinkToFit="1"/>
    </xf>
    <xf numFmtId="9" fontId="23" fillId="0" borderId="35" xfId="1" applyNumberFormat="1" applyFont="1" applyBorder="1" applyAlignment="1">
      <alignment horizontal="center" vertical="center" shrinkToFit="1"/>
    </xf>
    <xf numFmtId="0" fontId="23" fillId="0" borderId="37" xfId="1" applyFont="1" applyBorder="1" applyAlignment="1">
      <alignment horizontal="center" vertical="center" shrinkToFit="1"/>
    </xf>
    <xf numFmtId="0" fontId="23" fillId="0" borderId="16" xfId="1" applyFont="1" applyBorder="1" applyAlignment="1">
      <alignment horizontal="center" vertical="center" shrinkToFit="1"/>
    </xf>
    <xf numFmtId="0" fontId="27" fillId="0" borderId="0" xfId="1" applyFont="1" applyBorder="1" applyAlignment="1">
      <alignment horizontal="center" vertical="center" shrinkToFit="1"/>
    </xf>
    <xf numFmtId="0" fontId="23" fillId="0" borderId="0" xfId="1" applyFont="1" applyBorder="1" applyAlignment="1">
      <alignment horizontal="center" vertical="center" shrinkToFit="1"/>
    </xf>
    <xf numFmtId="9" fontId="23" fillId="0" borderId="0" xfId="1" quotePrefix="1" applyNumberFormat="1" applyFont="1" applyBorder="1" applyAlignment="1">
      <alignment horizontal="center" vertical="center" shrinkToFit="1"/>
    </xf>
    <xf numFmtId="9" fontId="23" fillId="0" borderId="0" xfId="1" applyNumberFormat="1" applyFont="1" applyBorder="1" applyAlignment="1">
      <alignment horizontal="center" vertical="center" shrinkToFit="1"/>
    </xf>
    <xf numFmtId="0" fontId="7" fillId="0" borderId="5" xfId="1" applyFont="1" applyFill="1" applyBorder="1" applyAlignment="1" applyProtection="1">
      <alignment horizontal="center" vertical="center" shrinkToFit="1"/>
    </xf>
    <xf numFmtId="0" fontId="8" fillId="0" borderId="0" xfId="1" applyFont="1"/>
    <xf numFmtId="0" fontId="8" fillId="0" borderId="39" xfId="1" applyFont="1" applyFill="1" applyBorder="1" applyAlignment="1" applyProtection="1">
      <alignment horizontal="left" vertical="center" shrinkToFit="1"/>
    </xf>
    <xf numFmtId="176" fontId="8" fillId="0" borderId="29" xfId="1" applyNumberFormat="1" applyFont="1" applyFill="1" applyBorder="1" applyAlignment="1" applyProtection="1">
      <alignment horizontal="center" vertical="center" shrinkToFit="1"/>
    </xf>
    <xf numFmtId="176" fontId="8" fillId="0" borderId="40" xfId="1" applyNumberFormat="1" applyFont="1" applyFill="1" applyBorder="1" applyAlignment="1" applyProtection="1">
      <alignment horizontal="center" vertical="center" shrinkToFit="1"/>
    </xf>
    <xf numFmtId="176" fontId="8" fillId="5" borderId="22" xfId="1" applyNumberFormat="1" applyFont="1" applyFill="1" applyBorder="1" applyAlignment="1" applyProtection="1">
      <alignment horizontal="center" vertical="center" shrinkToFit="1"/>
    </xf>
    <xf numFmtId="0" fontId="28" fillId="0" borderId="6" xfId="1" applyFont="1" applyFill="1" applyBorder="1" applyAlignment="1" applyProtection="1">
      <alignment horizontal="center" vertical="center" wrapText="1"/>
    </xf>
    <xf numFmtId="17" fontId="28" fillId="6" borderId="6" xfId="1" applyNumberFormat="1" applyFont="1" applyFill="1" applyBorder="1" applyAlignment="1" applyProtection="1">
      <alignment horizontal="center" vertical="center" wrapText="1"/>
    </xf>
    <xf numFmtId="176" fontId="8" fillId="6" borderId="6" xfId="1" applyNumberFormat="1" applyFont="1" applyFill="1" applyBorder="1" applyAlignment="1" applyProtection="1">
      <alignment horizontal="center" vertical="center"/>
    </xf>
    <xf numFmtId="0" fontId="5" fillId="7" borderId="13" xfId="1" applyFont="1" applyFill="1" applyBorder="1" applyAlignment="1" applyProtection="1">
      <alignment horizontal="center" vertical="center" shrinkToFit="1"/>
    </xf>
    <xf numFmtId="176" fontId="5" fillId="7" borderId="29" xfId="1" applyNumberFormat="1" applyFont="1" applyFill="1" applyBorder="1" applyAlignment="1" applyProtection="1">
      <alignment horizontal="center" vertical="center" shrinkToFit="1"/>
    </xf>
    <xf numFmtId="176" fontId="5" fillId="7" borderId="6" xfId="1" applyNumberFormat="1" applyFont="1" applyFill="1" applyBorder="1" applyAlignment="1" applyProtection="1">
      <alignment horizontal="center" vertical="center" shrinkToFit="1"/>
    </xf>
    <xf numFmtId="176" fontId="5" fillId="7" borderId="7" xfId="1" applyNumberFormat="1" applyFont="1" applyFill="1" applyBorder="1" applyAlignment="1" applyProtection="1">
      <alignment horizontal="center" vertical="center"/>
    </xf>
    <xf numFmtId="176" fontId="5" fillId="7" borderId="22" xfId="1" applyNumberFormat="1" applyFont="1" applyFill="1" applyBorder="1" applyAlignment="1" applyProtection="1">
      <alignment horizontal="center" vertical="center" shrinkToFit="1"/>
    </xf>
    <xf numFmtId="176" fontId="5" fillId="8" borderId="7" xfId="1" applyNumberFormat="1" applyFont="1" applyFill="1" applyBorder="1" applyAlignment="1" applyProtection="1">
      <alignment horizontal="center" vertical="center"/>
    </xf>
    <xf numFmtId="176" fontId="5" fillId="7" borderId="6" xfId="1" applyNumberFormat="1" applyFont="1" applyFill="1" applyBorder="1" applyAlignment="1" applyProtection="1">
      <alignment horizontal="center" vertical="center"/>
    </xf>
    <xf numFmtId="0" fontId="20" fillId="2" borderId="25" xfId="1" applyFont="1" applyFill="1" applyBorder="1" applyAlignment="1">
      <alignment horizontal="center" vertical="center" shrinkToFit="1"/>
    </xf>
    <xf numFmtId="0" fontId="20" fillId="2" borderId="26" xfId="1" applyFont="1" applyFill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shrinkToFit="1"/>
    </xf>
    <xf numFmtId="176" fontId="9" fillId="4" borderId="16" xfId="1" applyNumberFormat="1" applyFont="1" applyFill="1" applyBorder="1" applyAlignment="1" applyProtection="1">
      <alignment horizontal="center" vertical="center"/>
    </xf>
    <xf numFmtId="176" fontId="5" fillId="7" borderId="41" xfId="1" applyNumberFormat="1" applyFont="1" applyFill="1" applyBorder="1" applyAlignment="1" applyProtection="1">
      <alignment horizontal="center" vertical="center" shrinkToFit="1"/>
    </xf>
    <xf numFmtId="176" fontId="9" fillId="4" borderId="37" xfId="1" applyNumberFormat="1" applyFont="1" applyFill="1" applyBorder="1" applyAlignment="1" applyProtection="1">
      <alignment horizontal="center" vertical="center"/>
    </xf>
    <xf numFmtId="0" fontId="5" fillId="7" borderId="4" xfId="1" applyFont="1" applyFill="1" applyBorder="1" applyAlignment="1" applyProtection="1">
      <alignment horizontal="center" vertical="center" shrinkToFit="1"/>
    </xf>
    <xf numFmtId="0" fontId="8" fillId="0" borderId="4" xfId="1" applyFont="1" applyFill="1" applyBorder="1" applyAlignment="1" applyProtection="1">
      <alignment horizontal="left" vertical="center" shrinkToFit="1"/>
    </xf>
    <xf numFmtId="0" fontId="9" fillId="4" borderId="8" xfId="1" applyFont="1" applyFill="1" applyBorder="1" applyAlignment="1" applyProtection="1">
      <alignment horizontal="center" vertical="center" shrinkToFit="1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1" xfId="1" applyFont="1" applyFill="1" applyBorder="1" applyAlignment="1" applyProtection="1">
      <alignment horizontal="center" vertical="center" shrinkToFit="1"/>
    </xf>
    <xf numFmtId="0" fontId="10" fillId="0" borderId="0" xfId="1" applyFont="1" applyFill="1" applyBorder="1" applyAlignment="1">
      <alignment horizontal="right" vertical="center"/>
    </xf>
    <xf numFmtId="0" fontId="5" fillId="7" borderId="10" xfId="1" applyFont="1" applyFill="1" applyBorder="1" applyAlignment="1" applyProtection="1">
      <alignment horizontal="center" vertical="center" shrinkToFit="1"/>
    </xf>
    <xf numFmtId="0" fontId="5" fillId="7" borderId="13" xfId="1" applyFont="1" applyFill="1" applyBorder="1" applyAlignment="1" applyProtection="1">
      <alignment horizontal="center" vertical="center" shrinkToFit="1"/>
    </xf>
    <xf numFmtId="17" fontId="6" fillId="6" borderId="11" xfId="1" applyNumberFormat="1" applyFont="1" applyFill="1" applyBorder="1" applyAlignment="1" applyProtection="1">
      <alignment horizontal="center" vertical="center" wrapText="1"/>
    </xf>
    <xf numFmtId="17" fontId="6" fillId="8" borderId="11" xfId="1" applyNumberFormat="1" applyFont="1" applyFill="1" applyBorder="1" applyAlignment="1" applyProtection="1">
      <alignment horizontal="center" vertical="center" wrapText="1"/>
    </xf>
    <xf numFmtId="17" fontId="6" fillId="8" borderId="12" xfId="1" applyNumberFormat="1" applyFont="1" applyFill="1" applyBorder="1" applyAlignment="1" applyProtection="1">
      <alignment horizontal="center" vertical="center" wrapText="1"/>
    </xf>
    <xf numFmtId="0" fontId="27" fillId="0" borderId="13" xfId="1" applyFont="1" applyBorder="1" applyAlignment="1">
      <alignment horizontal="center" vertical="center" shrinkToFit="1"/>
    </xf>
    <xf numFmtId="0" fontId="27" fillId="0" borderId="14" xfId="1" applyFont="1" applyBorder="1" applyAlignment="1">
      <alignment horizontal="center" vertical="center" shrinkToFit="1"/>
    </xf>
    <xf numFmtId="0" fontId="22" fillId="0" borderId="24" xfId="1" applyFont="1" applyBorder="1" applyAlignment="1">
      <alignment horizontal="center" vertical="center" shrinkToFit="1"/>
    </xf>
    <xf numFmtId="0" fontId="22" fillId="0" borderId="38" xfId="1" applyFont="1" applyBorder="1" applyAlignment="1">
      <alignment horizontal="center" vertical="center" shrinkToFit="1"/>
    </xf>
    <xf numFmtId="0" fontId="22" fillId="0" borderId="13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shrinkToFit="1"/>
    </xf>
    <xf numFmtId="0" fontId="11" fillId="0" borderId="22" xfId="1" applyNumberFormat="1" applyFont="1" applyFill="1" applyBorder="1" applyAlignment="1" applyProtection="1">
      <alignment horizontal="center" vertical="center" shrinkToFit="1"/>
    </xf>
    <xf numFmtId="9" fontId="22" fillId="0" borderId="13" xfId="1" applyNumberFormat="1" applyFont="1" applyBorder="1" applyAlignment="1">
      <alignment horizontal="center" vertical="center" wrapText="1" shrinkToFit="1"/>
    </xf>
    <xf numFmtId="9" fontId="22" fillId="0" borderId="13" xfId="1" applyNumberFormat="1" applyFont="1" applyBorder="1" applyAlignment="1">
      <alignment horizontal="center" vertical="center" shrinkToFit="1"/>
    </xf>
    <xf numFmtId="0" fontId="15" fillId="0" borderId="0" xfId="1" applyFont="1" applyAlignment="1">
      <alignment horizontal="center" vertical="center"/>
    </xf>
    <xf numFmtId="0" fontId="20" fillId="2" borderId="10" xfId="1" applyFont="1" applyFill="1" applyBorder="1" applyAlignment="1">
      <alignment horizontal="center" vertical="center" wrapText="1" shrinkToFit="1"/>
    </xf>
    <xf numFmtId="0" fontId="20" fillId="2" borderId="13" xfId="1" applyFont="1" applyFill="1" applyBorder="1" applyAlignment="1">
      <alignment horizontal="center" vertical="center" shrinkToFit="1"/>
    </xf>
    <xf numFmtId="0" fontId="20" fillId="2" borderId="24" xfId="1" applyFont="1" applyFill="1" applyBorder="1" applyAlignment="1">
      <alignment horizontal="center" vertical="center" shrinkToFit="1"/>
    </xf>
    <xf numFmtId="0" fontId="20" fillId="2" borderId="11" xfId="1" applyFont="1" applyFill="1" applyBorder="1" applyAlignment="1">
      <alignment horizontal="center" vertical="center" shrinkToFit="1"/>
    </xf>
    <xf numFmtId="0" fontId="20" fillId="2" borderId="6" xfId="1" applyFont="1" applyFill="1" applyBorder="1" applyAlignment="1">
      <alignment horizontal="center" vertical="center" shrinkToFit="1"/>
    </xf>
    <xf numFmtId="0" fontId="20" fillId="2" borderId="25" xfId="1" applyFont="1" applyFill="1" applyBorder="1" applyAlignment="1">
      <alignment horizontal="center" vertical="center" shrinkToFit="1"/>
    </xf>
    <xf numFmtId="0" fontId="21" fillId="2" borderId="17" xfId="1" applyFont="1" applyFill="1" applyBorder="1" applyAlignment="1">
      <alignment horizontal="center" vertical="center" wrapText="1" shrinkToFit="1"/>
    </xf>
    <xf numFmtId="0" fontId="21" fillId="2" borderId="21" xfId="1" applyFont="1" applyFill="1" applyBorder="1" applyAlignment="1">
      <alignment horizontal="center" vertical="center" shrinkToFit="1"/>
    </xf>
    <xf numFmtId="0" fontId="20" fillId="2" borderId="18" xfId="1" applyFont="1" applyFill="1" applyBorder="1" applyAlignment="1">
      <alignment horizontal="center" vertical="center" shrinkToFit="1"/>
    </xf>
    <xf numFmtId="0" fontId="20" fillId="2" borderId="22" xfId="1" applyFont="1" applyFill="1" applyBorder="1" applyAlignment="1">
      <alignment horizontal="center" vertical="center" shrinkToFit="1"/>
    </xf>
    <xf numFmtId="0" fontId="22" fillId="2" borderId="11" xfId="1" applyFont="1" applyFill="1" applyBorder="1" applyAlignment="1">
      <alignment horizontal="center" vertical="center" shrinkToFit="1"/>
    </xf>
    <xf numFmtId="0" fontId="22" fillId="2" borderId="12" xfId="1" applyFont="1" applyFill="1" applyBorder="1" applyAlignment="1">
      <alignment horizontal="center" vertical="center" shrinkToFit="1"/>
    </xf>
    <xf numFmtId="0" fontId="20" fillId="2" borderId="6" xfId="1" applyFont="1" applyFill="1" applyBorder="1" applyAlignment="1">
      <alignment horizontal="center" vertical="center" wrapText="1" shrinkToFit="1"/>
    </xf>
    <xf numFmtId="0" fontId="19" fillId="2" borderId="6" xfId="1" applyFont="1" applyFill="1" applyBorder="1" applyAlignment="1">
      <alignment horizontal="center" vertical="center" shrinkToFit="1"/>
    </xf>
    <xf numFmtId="0" fontId="19" fillId="2" borderId="7" xfId="1" applyFont="1" applyFill="1" applyBorder="1" applyAlignment="1">
      <alignment horizontal="center" vertical="center" shrinkToFit="1"/>
    </xf>
    <xf numFmtId="0" fontId="5" fillId="10" borderId="2" xfId="1" applyFont="1" applyFill="1" applyBorder="1" applyAlignment="1" applyProtection="1">
      <alignment horizontal="center" vertical="center" shrinkToFit="1"/>
    </xf>
    <xf numFmtId="0" fontId="5" fillId="10" borderId="8" xfId="1" applyFont="1" applyFill="1" applyBorder="1" applyAlignment="1" applyProtection="1">
      <alignment horizontal="center" vertical="center" shrinkToFit="1"/>
    </xf>
    <xf numFmtId="0" fontId="5" fillId="10" borderId="9" xfId="1" applyFont="1" applyFill="1" applyBorder="1" applyAlignment="1" applyProtection="1">
      <alignment horizontal="center" vertical="center" shrinkToFit="1"/>
    </xf>
    <xf numFmtId="0" fontId="29" fillId="10" borderId="3" xfId="1" applyFont="1" applyFill="1" applyBorder="1" applyAlignment="1" applyProtection="1">
      <alignment horizontal="center" vertical="center" shrinkToFit="1"/>
    </xf>
    <xf numFmtId="0" fontId="20" fillId="2" borderId="3" xfId="1" applyFont="1" applyFill="1" applyBorder="1" applyAlignment="1">
      <alignment horizontal="center" vertical="center" shrinkToFit="1"/>
    </xf>
    <xf numFmtId="0" fontId="20" fillId="2" borderId="10" xfId="1" applyFont="1" applyFill="1" applyBorder="1" applyAlignment="1">
      <alignment horizontal="center" vertical="center" shrinkToFit="1"/>
    </xf>
    <xf numFmtId="0" fontId="20" fillId="2" borderId="7" xfId="1" applyFont="1" applyFill="1" applyBorder="1" applyAlignment="1">
      <alignment horizontal="center" vertical="center" wrapText="1" shrinkToFit="1"/>
    </xf>
    <xf numFmtId="0" fontId="20" fillId="2" borderId="28" xfId="1" applyFont="1" applyFill="1" applyBorder="1" applyAlignment="1">
      <alignment horizontal="center" vertical="center" shrinkToFit="1"/>
    </xf>
    <xf numFmtId="0" fontId="22" fillId="0" borderId="10" xfId="1" applyFont="1" applyBorder="1" applyAlignment="1">
      <alignment horizontal="center" vertical="center" shrinkToFit="1"/>
    </xf>
    <xf numFmtId="0" fontId="11" fillId="0" borderId="11" xfId="1" applyFont="1" applyFill="1" applyBorder="1" applyAlignment="1">
      <alignment horizontal="center" vertical="center" shrinkToFit="1"/>
    </xf>
    <xf numFmtId="0" fontId="11" fillId="0" borderId="42" xfId="1" applyFont="1" applyBorder="1" applyAlignment="1">
      <alignment horizontal="center" vertical="center" shrinkToFit="1"/>
    </xf>
    <xf numFmtId="49" fontId="11" fillId="0" borderId="20" xfId="1" applyNumberFormat="1" applyFont="1" applyBorder="1" applyAlignment="1">
      <alignment horizontal="center" vertical="center" shrinkToFit="1"/>
    </xf>
    <xf numFmtId="49" fontId="11" fillId="0" borderId="11" xfId="1" applyNumberFormat="1" applyFont="1" applyBorder="1" applyAlignment="1">
      <alignment horizontal="center" vertical="center" shrinkToFit="1"/>
    </xf>
    <xf numFmtId="9" fontId="11" fillId="0" borderId="11" xfId="1" applyNumberFormat="1" applyFont="1" applyBorder="1" applyAlignment="1">
      <alignment horizontal="center" vertical="center" shrinkToFit="1"/>
    </xf>
    <xf numFmtId="9" fontId="11" fillId="0" borderId="12" xfId="1" applyNumberFormat="1" applyFont="1" applyBorder="1" applyAlignment="1">
      <alignment horizontal="center" vertical="center" shrinkToFit="1"/>
    </xf>
    <xf numFmtId="0" fontId="23" fillId="0" borderId="10" xfId="1" applyFont="1" applyBorder="1" applyAlignment="1">
      <alignment horizontal="center" vertical="center" shrinkToFit="1"/>
    </xf>
    <xf numFmtId="9" fontId="23" fillId="0" borderId="11" xfId="1" applyNumberFormat="1" applyFont="1" applyBorder="1" applyAlignment="1">
      <alignment horizontal="center" vertical="center" shrinkToFit="1"/>
    </xf>
    <xf numFmtId="0" fontId="11" fillId="0" borderId="11" xfId="1" applyFont="1" applyBorder="1" applyAlignment="1">
      <alignment horizontal="center" vertical="center" shrinkToFit="1"/>
    </xf>
    <xf numFmtId="0" fontId="11" fillId="0" borderId="12" xfId="1" applyFont="1" applyBorder="1" applyAlignment="1">
      <alignment horizontal="center" vertical="center" shrinkToFit="1"/>
    </xf>
    <xf numFmtId="0" fontId="22" fillId="0" borderId="14" xfId="1" applyFont="1" applyBorder="1" applyAlignment="1">
      <alignment horizontal="center" vertical="center" shrinkToFit="1"/>
    </xf>
    <xf numFmtId="0" fontId="11" fillId="0" borderId="15" xfId="1" applyFont="1" applyFill="1" applyBorder="1" applyAlignment="1">
      <alignment horizontal="center" vertical="center" shrinkToFit="1"/>
    </xf>
    <xf numFmtId="0" fontId="11" fillId="0" borderId="35" xfId="1" applyFont="1" applyBorder="1" applyAlignment="1">
      <alignment horizontal="center" vertical="center" shrinkToFit="1"/>
    </xf>
    <xf numFmtId="9" fontId="11" fillId="0" borderId="37" xfId="1" applyNumberFormat="1" applyFont="1" applyBorder="1" applyAlignment="1">
      <alignment horizontal="center" vertical="center" shrinkToFit="1"/>
    </xf>
    <xf numFmtId="9" fontId="11" fillId="0" borderId="15" xfId="1" applyNumberFormat="1" applyFont="1" applyBorder="1" applyAlignment="1">
      <alignment horizontal="center" vertical="center" shrinkToFit="1"/>
    </xf>
    <xf numFmtId="9" fontId="11" fillId="0" borderId="16" xfId="1" applyNumberFormat="1" applyFont="1" applyBorder="1" applyAlignment="1">
      <alignment horizontal="center" vertical="center" shrinkToFit="1"/>
    </xf>
    <xf numFmtId="49" fontId="23" fillId="0" borderId="14" xfId="1" applyNumberFormat="1" applyFont="1" applyBorder="1" applyAlignment="1">
      <alignment horizontal="center" vertical="center" shrinkToFit="1"/>
    </xf>
    <xf numFmtId="49" fontId="23" fillId="0" borderId="15" xfId="1" applyNumberFormat="1" applyFont="1" applyBorder="1" applyAlignment="1">
      <alignment horizontal="center" vertical="center" shrinkToFit="1"/>
    </xf>
    <xf numFmtId="49" fontId="11" fillId="0" borderId="15" xfId="1" applyNumberFormat="1" applyFont="1" applyBorder="1" applyAlignment="1">
      <alignment horizontal="center" vertical="center" shrinkToFit="1"/>
    </xf>
    <xf numFmtId="0" fontId="11" fillId="0" borderId="16" xfId="1" applyFont="1" applyBorder="1" applyAlignment="1">
      <alignment horizontal="center" vertical="center" shrinkToFit="1"/>
    </xf>
    <xf numFmtId="9" fontId="23" fillId="0" borderId="20" xfId="1" applyNumberFormat="1" applyFont="1" applyBorder="1" applyAlignment="1">
      <alignment horizontal="center" vertical="center" shrinkToFit="1"/>
    </xf>
    <xf numFmtId="0" fontId="23" fillId="0" borderId="20" xfId="1" applyFont="1" applyBorder="1" applyAlignment="1">
      <alignment horizontal="center" vertical="center" shrinkToFit="1"/>
    </xf>
    <xf numFmtId="0" fontId="11" fillId="0" borderId="43" xfId="1" applyFont="1" applyBorder="1" applyAlignment="1">
      <alignment horizontal="center" vertical="center" shrinkToFit="1"/>
    </xf>
    <xf numFmtId="9" fontId="11" fillId="0" borderId="7" xfId="1" applyNumberFormat="1" applyFont="1" applyBorder="1" applyAlignment="1">
      <alignment horizontal="center" vertical="center" shrinkToFit="1"/>
    </xf>
    <xf numFmtId="9" fontId="11" fillId="5" borderId="6" xfId="1" quotePrefix="1" applyNumberFormat="1" applyFont="1" applyFill="1" applyBorder="1" applyAlignment="1">
      <alignment horizontal="center" vertical="center" shrinkToFit="1"/>
    </xf>
    <xf numFmtId="0" fontId="11" fillId="5" borderId="22" xfId="1" applyFont="1" applyFill="1" applyBorder="1" applyAlignment="1">
      <alignment horizontal="center" vertical="center" wrapText="1" shrinkToFit="1"/>
    </xf>
    <xf numFmtId="0" fontId="11" fillId="0" borderId="15" xfId="1" applyFont="1" applyBorder="1" applyAlignment="1">
      <alignment horizontal="center" vertical="center" shrinkToFit="1"/>
    </xf>
    <xf numFmtId="0" fontId="11" fillId="0" borderId="37" xfId="1" applyFont="1" applyBorder="1" applyAlignment="1">
      <alignment horizontal="center" vertical="center" wrapText="1" shrinkToFit="1"/>
    </xf>
    <xf numFmtId="0" fontId="11" fillId="0" borderId="32" xfId="1" applyFont="1" applyBorder="1" applyAlignment="1">
      <alignment horizontal="center" vertical="center" shrinkToFit="1"/>
    </xf>
    <xf numFmtId="0" fontId="11" fillId="0" borderId="33" xfId="1" applyFont="1" applyBorder="1" applyAlignment="1">
      <alignment horizontal="center" vertical="center" shrinkToFit="1"/>
    </xf>
    <xf numFmtId="0" fontId="11" fillId="5" borderId="32" xfId="1" applyFont="1" applyFill="1" applyBorder="1" applyAlignment="1">
      <alignment horizontal="center" vertical="center" shrinkToFit="1"/>
    </xf>
    <xf numFmtId="9" fontId="11" fillId="0" borderId="32" xfId="1" applyNumberFormat="1" applyFont="1" applyBorder="1" applyAlignment="1">
      <alignment horizontal="center" vertical="center" shrinkToFit="1"/>
    </xf>
    <xf numFmtId="9" fontId="11" fillId="0" borderId="34" xfId="1" applyNumberFormat="1" applyFont="1" applyBorder="1" applyAlignment="1">
      <alignment horizontal="center" vertical="center" shrinkToFit="1"/>
    </xf>
    <xf numFmtId="0" fontId="11" fillId="0" borderId="31" xfId="1" applyFont="1" applyBorder="1" applyAlignment="1">
      <alignment horizontal="center"/>
    </xf>
    <xf numFmtId="0" fontId="11" fillId="0" borderId="34" xfId="1" applyFont="1" applyBorder="1" applyAlignment="1">
      <alignment horizontal="center" vertical="center" shrinkToFit="1"/>
    </xf>
    <xf numFmtId="0" fontId="11" fillId="0" borderId="22" xfId="1" applyFont="1" applyFill="1" applyBorder="1" applyAlignment="1">
      <alignment horizontal="center" vertical="center" shrinkToFit="1"/>
    </xf>
    <xf numFmtId="17" fontId="11" fillId="0" borderId="6" xfId="1" applyNumberFormat="1" applyFont="1" applyFill="1" applyBorder="1" applyAlignment="1">
      <alignment horizontal="center" vertical="center" shrinkToFit="1"/>
    </xf>
    <xf numFmtId="0" fontId="11" fillId="0" borderId="23" xfId="1" applyFont="1" applyFill="1" applyBorder="1" applyAlignment="1">
      <alignment horizontal="center" vertical="center" shrinkToFit="1"/>
    </xf>
    <xf numFmtId="0" fontId="11" fillId="0" borderId="27" xfId="1" applyFont="1" applyFill="1" applyBorder="1" applyAlignment="1">
      <alignment horizontal="center" vertical="center" shrinkToFit="1"/>
    </xf>
    <xf numFmtId="9" fontId="11" fillId="5" borderId="25" xfId="1" applyNumberFormat="1" applyFont="1" applyFill="1" applyBorder="1" applyAlignment="1">
      <alignment horizontal="center" vertical="center" shrinkToFit="1"/>
    </xf>
    <xf numFmtId="9" fontId="11" fillId="0" borderId="28" xfId="1" applyNumberFormat="1" applyFont="1" applyBorder="1" applyAlignment="1">
      <alignment horizontal="center" vertical="center" shrinkToFit="1"/>
    </xf>
    <xf numFmtId="0" fontId="11" fillId="5" borderId="25" xfId="1" applyFont="1" applyFill="1" applyBorder="1" applyAlignment="1">
      <alignment horizontal="center" vertical="center" shrinkToFit="1"/>
    </xf>
    <xf numFmtId="0" fontId="22" fillId="0" borderId="44" xfId="1" applyFont="1" applyBorder="1" applyAlignment="1">
      <alignment horizontal="center" vertical="center" shrinkToFit="1"/>
    </xf>
    <xf numFmtId="0" fontId="11" fillId="0" borderId="45" xfId="1" applyFont="1" applyBorder="1" applyAlignment="1">
      <alignment horizontal="center" vertical="center" shrinkToFit="1"/>
    </xf>
    <xf numFmtId="0" fontId="11" fillId="0" borderId="46" xfId="1" applyFont="1" applyBorder="1" applyAlignment="1">
      <alignment horizontal="center" vertical="center" shrinkToFit="1"/>
    </xf>
    <xf numFmtId="9" fontId="11" fillId="0" borderId="47" xfId="1" quotePrefix="1" applyNumberFormat="1" applyFont="1" applyBorder="1" applyAlignment="1">
      <alignment horizontal="center" vertical="center" shrinkToFit="1"/>
    </xf>
    <xf numFmtId="9" fontId="11" fillId="0" borderId="48" xfId="1" applyNumberFormat="1" applyFont="1" applyBorder="1" applyAlignment="1">
      <alignment horizontal="center" vertical="center" shrinkToFit="1"/>
    </xf>
    <xf numFmtId="9" fontId="11" fillId="0" borderId="49" xfId="1" applyNumberFormat="1" applyFont="1" applyBorder="1" applyAlignment="1">
      <alignment horizontal="center" vertical="center" shrinkToFit="1"/>
    </xf>
    <xf numFmtId="0" fontId="23" fillId="0" borderId="50" xfId="1" applyFont="1" applyBorder="1" applyAlignment="1">
      <alignment horizontal="center" vertical="center" shrinkToFit="1"/>
    </xf>
    <xf numFmtId="0" fontId="11" fillId="0" borderId="48" xfId="1" applyFont="1" applyBorder="1" applyAlignment="1">
      <alignment horizontal="center" vertical="center" shrinkToFit="1"/>
    </xf>
    <xf numFmtId="17" fontId="11" fillId="5" borderId="48" xfId="1" applyNumberFormat="1" applyFont="1" applyFill="1" applyBorder="1" applyAlignment="1">
      <alignment horizontal="center" vertical="center" shrinkToFit="1"/>
    </xf>
    <xf numFmtId="0" fontId="11" fillId="0" borderId="49" xfId="1" applyFont="1" applyBorder="1" applyAlignment="1">
      <alignment horizontal="center" vertical="center" shrinkToFit="1"/>
    </xf>
    <xf numFmtId="9" fontId="11" fillId="0" borderId="51" xfId="1" applyNumberFormat="1" applyFont="1" applyBorder="1" applyAlignment="1">
      <alignment horizontal="center" vertical="center" shrinkToFit="1"/>
    </xf>
    <xf numFmtId="9" fontId="30" fillId="0" borderId="11" xfId="1" applyNumberFormat="1" applyFont="1" applyBorder="1" applyAlignment="1">
      <alignment horizontal="center" vertical="center" shrinkToFit="1"/>
    </xf>
    <xf numFmtId="0" fontId="11" fillId="0" borderId="20" xfId="1" applyFont="1" applyBorder="1" applyAlignment="1">
      <alignment horizontal="center" vertical="center" shrinkToFit="1"/>
    </xf>
    <xf numFmtId="0" fontId="11" fillId="0" borderId="11" xfId="1" applyFont="1" applyBorder="1" applyAlignment="1">
      <alignment horizontal="center" vertical="center" shrinkToFit="1"/>
    </xf>
    <xf numFmtId="9" fontId="11" fillId="0" borderId="7" xfId="1" applyNumberFormat="1" applyFont="1" applyFill="1" applyBorder="1" applyAlignment="1">
      <alignment horizontal="center" vertical="center" shrinkToFit="1"/>
    </xf>
    <xf numFmtId="9" fontId="30" fillId="0" borderId="6" xfId="1" applyNumberFormat="1" applyFont="1" applyBorder="1" applyAlignment="1">
      <alignment horizontal="center" vertical="center" shrinkToFit="1"/>
    </xf>
    <xf numFmtId="9" fontId="30" fillId="0" borderId="6" xfId="1" applyNumberFormat="1" applyFont="1" applyFill="1" applyBorder="1" applyAlignment="1" applyProtection="1">
      <alignment horizontal="center" vertical="center" shrinkToFit="1"/>
    </xf>
    <xf numFmtId="0" fontId="11" fillId="0" borderId="22" xfId="1" applyFont="1" applyBorder="1" applyAlignment="1">
      <alignment horizontal="center" vertical="center" shrinkToFit="1"/>
    </xf>
    <xf numFmtId="9" fontId="30" fillId="0" borderId="22" xfId="1" applyNumberFormat="1" applyFont="1" applyBorder="1" applyAlignment="1">
      <alignment horizontal="center" vertical="center" shrinkToFit="1"/>
    </xf>
    <xf numFmtId="9" fontId="30" fillId="0" borderId="7" xfId="1" applyNumberFormat="1" applyFont="1" applyFill="1" applyBorder="1" applyAlignment="1" applyProtection="1">
      <alignment vertical="center" wrapText="1" shrinkToFit="1"/>
    </xf>
    <xf numFmtId="0" fontId="30" fillId="0" borderId="22" xfId="1" applyNumberFormat="1" applyFont="1" applyFill="1" applyBorder="1" applyAlignment="1" applyProtection="1">
      <alignment horizontal="center" vertical="center" shrinkToFit="1"/>
    </xf>
    <xf numFmtId="0" fontId="30" fillId="0" borderId="6" xfId="1" applyNumberFormat="1" applyFont="1" applyFill="1" applyBorder="1" applyAlignment="1" applyProtection="1">
      <alignment horizontal="center" vertical="center" shrinkToFit="1"/>
    </xf>
    <xf numFmtId="0" fontId="30" fillId="0" borderId="6" xfId="1" applyNumberFormat="1" applyFont="1" applyFill="1" applyBorder="1" applyAlignment="1">
      <alignment horizontal="center" vertical="center" shrinkToFit="1"/>
    </xf>
    <xf numFmtId="0" fontId="30" fillId="0" borderId="7" xfId="1" applyNumberFormat="1" applyFont="1" applyBorder="1" applyAlignment="1">
      <alignment horizontal="center" vertical="center" shrinkToFit="1"/>
    </xf>
    <xf numFmtId="9" fontId="11" fillId="0" borderId="7" xfId="1" applyNumberFormat="1" applyFont="1" applyFill="1" applyBorder="1" applyAlignment="1" applyProtection="1">
      <alignment horizontal="left" vertical="center" wrapText="1" shrinkToFit="1"/>
    </xf>
    <xf numFmtId="0" fontId="11" fillId="0" borderId="41" xfId="1" applyNumberFormat="1" applyFont="1" applyFill="1" applyBorder="1" applyAlignment="1" applyProtection="1">
      <alignment horizontal="center" vertical="center" shrinkToFit="1"/>
    </xf>
    <xf numFmtId="9" fontId="11" fillId="5" borderId="7" xfId="1" applyNumberFormat="1" applyFont="1" applyFill="1" applyBorder="1" applyAlignment="1">
      <alignment horizontal="left" vertical="center" wrapText="1" shrinkToFit="1"/>
    </xf>
    <xf numFmtId="49" fontId="11" fillId="0" borderId="22" xfId="1" applyNumberFormat="1" applyFont="1" applyFill="1" applyBorder="1" applyAlignment="1">
      <alignment horizontal="center" vertical="center" shrinkToFit="1"/>
    </xf>
    <xf numFmtId="0" fontId="11" fillId="0" borderId="37" xfId="1" applyFont="1" applyBorder="1" applyAlignment="1">
      <alignment horizontal="center" vertical="center" shrinkToFit="1"/>
    </xf>
    <xf numFmtId="0" fontId="11" fillId="5" borderId="42" xfId="1" applyFont="1" applyFill="1" applyBorder="1" applyAlignment="1">
      <alignment horizontal="center" vertical="center" shrinkToFit="1"/>
    </xf>
    <xf numFmtId="9" fontId="11" fillId="5" borderId="20" xfId="1" applyNumberFormat="1" applyFont="1" applyFill="1" applyBorder="1" applyAlignment="1">
      <alignment horizontal="center" vertical="center" shrinkToFit="1"/>
    </xf>
    <xf numFmtId="9" fontId="11" fillId="5" borderId="11" xfId="1" applyNumberFormat="1" applyFont="1" applyFill="1" applyBorder="1" applyAlignment="1">
      <alignment horizontal="center" vertical="center" shrinkToFit="1"/>
    </xf>
    <xf numFmtId="9" fontId="24" fillId="5" borderId="12" xfId="1" applyNumberFormat="1" applyFont="1" applyFill="1" applyBorder="1" applyAlignment="1">
      <alignment horizontal="center" vertical="center" shrinkToFit="1"/>
    </xf>
    <xf numFmtId="0" fontId="11" fillId="5" borderId="20" xfId="1" applyFont="1" applyFill="1" applyBorder="1" applyAlignment="1">
      <alignment horizontal="center" vertical="center" shrinkToFit="1"/>
    </xf>
    <xf numFmtId="0" fontId="11" fillId="5" borderId="11" xfId="1" applyFont="1" applyFill="1" applyBorder="1" applyAlignment="1">
      <alignment horizontal="center" vertical="center" shrinkToFit="1"/>
    </xf>
    <xf numFmtId="0" fontId="11" fillId="5" borderId="11" xfId="1" applyFont="1" applyFill="1" applyBorder="1" applyAlignment="1">
      <alignment horizontal="center" vertical="center" shrinkToFit="1"/>
    </xf>
    <xf numFmtId="0" fontId="11" fillId="5" borderId="12" xfId="1" applyFont="1" applyFill="1" applyBorder="1" applyAlignment="1">
      <alignment horizontal="center" vertical="center" shrinkToFit="1"/>
    </xf>
    <xf numFmtId="0" fontId="11" fillId="5" borderId="43" xfId="1" applyFont="1" applyFill="1" applyBorder="1" applyAlignment="1">
      <alignment horizontal="center" vertical="center" shrinkToFit="1"/>
    </xf>
    <xf numFmtId="9" fontId="11" fillId="5" borderId="29" xfId="1" applyNumberFormat="1" applyFont="1" applyFill="1" applyBorder="1" applyAlignment="1">
      <alignment horizontal="center" vertical="center" shrinkToFit="1"/>
    </xf>
    <xf numFmtId="9" fontId="24" fillId="5" borderId="7" xfId="1" applyNumberFormat="1" applyFont="1" applyFill="1" applyBorder="1" applyAlignment="1">
      <alignment horizontal="center" vertical="center" shrinkToFit="1"/>
    </xf>
    <xf numFmtId="0" fontId="31" fillId="5" borderId="6" xfId="1" applyFont="1" applyFill="1" applyBorder="1" applyAlignment="1">
      <alignment horizontal="center" vertical="center" wrapText="1" shrinkToFit="1"/>
    </xf>
    <xf numFmtId="0" fontId="11" fillId="5" borderId="35" xfId="1" applyFont="1" applyFill="1" applyBorder="1" applyAlignment="1">
      <alignment horizontal="center" vertical="center" shrinkToFit="1"/>
    </xf>
    <xf numFmtId="9" fontId="11" fillId="5" borderId="37" xfId="1" applyNumberFormat="1" applyFont="1" applyFill="1" applyBorder="1" applyAlignment="1">
      <alignment horizontal="center" vertical="center" shrinkToFit="1"/>
    </xf>
    <xf numFmtId="9" fontId="11" fillId="5" borderId="15" xfId="1" applyNumberFormat="1" applyFont="1" applyFill="1" applyBorder="1" applyAlignment="1">
      <alignment horizontal="center" vertical="center" shrinkToFit="1"/>
    </xf>
    <xf numFmtId="9" fontId="24" fillId="5" borderId="16" xfId="1" applyNumberFormat="1" applyFont="1" applyFill="1" applyBorder="1" applyAlignment="1">
      <alignment horizontal="center" vertical="center" shrinkToFit="1"/>
    </xf>
    <xf numFmtId="0" fontId="11" fillId="5" borderId="37" xfId="1" applyFont="1" applyFill="1" applyBorder="1" applyAlignment="1">
      <alignment horizontal="center" vertical="center" shrinkToFit="1"/>
    </xf>
    <xf numFmtId="0" fontId="11" fillId="5" borderId="15" xfId="1" applyFont="1" applyFill="1" applyBorder="1" applyAlignment="1">
      <alignment horizontal="center" vertical="center" shrinkToFit="1"/>
    </xf>
    <xf numFmtId="0" fontId="17" fillId="5" borderId="9" xfId="1" applyFont="1" applyFill="1" applyBorder="1" applyAlignment="1">
      <alignment horizontal="center" vertical="center" shrinkToFit="1"/>
    </xf>
    <xf numFmtId="9" fontId="22" fillId="0" borderId="10" xfId="1" applyNumberFormat="1" applyFont="1" applyBorder="1" applyAlignment="1">
      <alignment horizontal="center" vertical="center" wrapText="1" shrinkToFit="1"/>
    </xf>
    <xf numFmtId="9" fontId="11" fillId="0" borderId="20" xfId="1" applyNumberFormat="1" applyFont="1" applyFill="1" applyBorder="1" applyAlignment="1">
      <alignment horizontal="center" vertical="center" shrinkToFit="1"/>
    </xf>
    <xf numFmtId="9" fontId="11" fillId="0" borderId="11" xfId="1" applyNumberFormat="1" applyFont="1" applyFill="1" applyBorder="1" applyAlignment="1">
      <alignment horizontal="center" vertical="center" shrinkToFit="1"/>
    </xf>
    <xf numFmtId="9" fontId="11" fillId="0" borderId="12" xfId="1" applyNumberFormat="1" applyFont="1" applyFill="1" applyBorder="1" applyAlignment="1">
      <alignment horizontal="center" vertical="center" shrinkToFit="1"/>
    </xf>
    <xf numFmtId="9" fontId="11" fillId="0" borderId="11" xfId="1" applyNumberFormat="1" applyFont="1" applyFill="1" applyBorder="1" applyAlignment="1">
      <alignment horizontal="center" vertical="center" wrapText="1" shrinkToFit="1"/>
    </xf>
    <xf numFmtId="41" fontId="11" fillId="0" borderId="11" xfId="2" applyFont="1" applyFill="1" applyBorder="1" applyAlignment="1">
      <alignment horizontal="center" vertical="center" shrinkToFit="1"/>
    </xf>
    <xf numFmtId="41" fontId="11" fillId="0" borderId="12" xfId="2" applyFont="1" applyFill="1" applyBorder="1" applyAlignment="1">
      <alignment horizontal="center" vertical="center" shrinkToFit="1"/>
    </xf>
    <xf numFmtId="9" fontId="22" fillId="0" borderId="14" xfId="1" applyNumberFormat="1" applyFont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wrapText="1" shrinkToFit="1"/>
    </xf>
    <xf numFmtId="9" fontId="23" fillId="5" borderId="20" xfId="1" applyNumberFormat="1" applyFont="1" applyFill="1" applyBorder="1" applyAlignment="1">
      <alignment horizontal="center" vertical="center" shrinkToFit="1"/>
    </xf>
    <xf numFmtId="9" fontId="23" fillId="5" borderId="11" xfId="1" applyNumberFormat="1" applyFont="1" applyFill="1" applyBorder="1" applyAlignment="1">
      <alignment horizontal="center" vertical="center" shrinkToFit="1"/>
    </xf>
    <xf numFmtId="0" fontId="32" fillId="5" borderId="23" xfId="1" applyFont="1" applyFill="1" applyBorder="1" applyAlignment="1">
      <alignment horizontal="center" vertical="center" shrinkToFit="1"/>
    </xf>
    <xf numFmtId="0" fontId="11" fillId="5" borderId="23" xfId="1" applyFont="1" applyFill="1" applyBorder="1" applyAlignment="1">
      <alignment horizontal="center" vertical="center" shrinkToFit="1"/>
    </xf>
    <xf numFmtId="9" fontId="11" fillId="0" borderId="15" xfId="1" applyNumberFormat="1" applyFont="1" applyFill="1" applyBorder="1" applyAlignment="1">
      <alignment horizontal="center" vertical="center" wrapText="1" shrinkToFit="1"/>
    </xf>
    <xf numFmtId="9" fontId="11" fillId="5" borderId="35" xfId="1" applyNumberFormat="1" applyFont="1" applyFill="1" applyBorder="1" applyAlignment="1">
      <alignment horizontal="center" vertical="center" wrapText="1" shrinkToFit="1"/>
    </xf>
    <xf numFmtId="9" fontId="23" fillId="5" borderId="16" xfId="1" applyNumberFormat="1" applyFont="1" applyFill="1" applyBorder="1" applyAlignment="1">
      <alignment horizontal="center" vertical="center" shrinkToFit="1"/>
    </xf>
    <xf numFmtId="17" fontId="11" fillId="5" borderId="15" xfId="1" applyNumberFormat="1" applyFont="1" applyFill="1" applyBorder="1" applyAlignment="1">
      <alignment horizontal="center" vertical="center" shrinkToFit="1"/>
    </xf>
    <xf numFmtId="17" fontId="11" fillId="5" borderId="16" xfId="1" applyNumberFormat="1" applyFont="1" applyFill="1" applyBorder="1" applyAlignment="1">
      <alignment horizontal="center" vertical="center" shrinkToFit="1"/>
    </xf>
    <xf numFmtId="0" fontId="11" fillId="0" borderId="42" xfId="1" applyNumberFormat="1" applyFont="1" applyFill="1" applyBorder="1" applyAlignment="1">
      <alignment horizontal="center" vertical="center" wrapText="1" shrinkToFit="1"/>
    </xf>
    <xf numFmtId="9" fontId="11" fillId="5" borderId="12" xfId="1" applyNumberFormat="1" applyFont="1" applyFill="1" applyBorder="1" applyAlignment="1">
      <alignment horizontal="center" vertical="center" shrinkToFit="1"/>
    </xf>
    <xf numFmtId="0" fontId="11" fillId="0" borderId="20" xfId="1" applyFont="1" applyBorder="1" applyAlignment="1">
      <alignment horizontal="center" vertical="center" wrapText="1" shrinkToFit="1"/>
    </xf>
    <xf numFmtId="0" fontId="11" fillId="0" borderId="11" xfId="1" applyFont="1" applyBorder="1" applyAlignment="1">
      <alignment horizontal="center" vertical="center" wrapText="1" shrinkToFit="1"/>
    </xf>
    <xf numFmtId="0" fontId="11" fillId="0" borderId="35" xfId="1" applyNumberFormat="1" applyFont="1" applyFill="1" applyBorder="1" applyAlignment="1">
      <alignment horizontal="center" vertical="center" wrapText="1" shrinkToFit="1"/>
    </xf>
    <xf numFmtId="9" fontId="11" fillId="0" borderId="37" xfId="1" applyNumberFormat="1" applyFont="1" applyFill="1" applyBorder="1" applyAlignment="1">
      <alignment horizontal="center" vertical="center" shrinkToFit="1"/>
    </xf>
    <xf numFmtId="9" fontId="11" fillId="0" borderId="15" xfId="1" applyNumberFormat="1" applyFont="1" applyFill="1" applyBorder="1" applyAlignment="1">
      <alignment horizontal="center" vertical="center" shrinkToFit="1"/>
    </xf>
    <xf numFmtId="9" fontId="11" fillId="5" borderId="16" xfId="1" applyNumberFormat="1" applyFont="1" applyFill="1" applyBorder="1" applyAlignment="1">
      <alignment horizontal="center" vertical="center" shrinkToFit="1"/>
    </xf>
    <xf numFmtId="0" fontId="11" fillId="0" borderId="37" xfId="1" applyFont="1" applyFill="1" applyBorder="1" applyAlignment="1">
      <alignment horizontal="center" vertical="center" shrinkToFit="1"/>
    </xf>
    <xf numFmtId="0" fontId="11" fillId="0" borderId="16" xfId="1" applyFont="1" applyFill="1" applyBorder="1" applyAlignment="1">
      <alignment horizontal="center" vertical="center" shrinkToFit="1"/>
    </xf>
    <xf numFmtId="9" fontId="11" fillId="0" borderId="48" xfId="1" applyNumberFormat="1" applyFont="1" applyFill="1" applyBorder="1" applyAlignment="1">
      <alignment horizontal="center" vertical="center" wrapText="1" shrinkToFit="1"/>
    </xf>
    <xf numFmtId="0" fontId="11" fillId="0" borderId="46" xfId="1" applyNumberFormat="1" applyFont="1" applyFill="1" applyBorder="1" applyAlignment="1">
      <alignment horizontal="center" vertical="center" wrapText="1" shrinkToFit="1"/>
    </xf>
    <xf numFmtId="0" fontId="11" fillId="0" borderId="50" xfId="1" applyFont="1" applyBorder="1" applyAlignment="1">
      <alignment horizontal="center" vertical="center" shrinkToFit="1"/>
    </xf>
    <xf numFmtId="0" fontId="27" fillId="0" borderId="38" xfId="1" applyFont="1" applyBorder="1" applyAlignment="1">
      <alignment horizontal="center" vertical="center" shrinkToFit="1"/>
    </xf>
    <xf numFmtId="9" fontId="23" fillId="0" borderId="32" xfId="1" applyNumberFormat="1" applyFont="1" applyFill="1" applyBorder="1" applyAlignment="1">
      <alignment horizontal="center" vertical="center" wrapText="1" shrinkToFit="1"/>
    </xf>
    <xf numFmtId="9" fontId="11" fillId="0" borderId="52" xfId="1" applyNumberFormat="1" applyFont="1" applyFill="1" applyBorder="1" applyAlignment="1">
      <alignment horizontal="center" vertical="center" shrinkToFit="1"/>
    </xf>
    <xf numFmtId="9" fontId="23" fillId="0" borderId="32" xfId="1" applyNumberFormat="1" applyFont="1" applyBorder="1" applyAlignment="1">
      <alignment horizontal="center" vertical="center" shrinkToFit="1"/>
    </xf>
    <xf numFmtId="9" fontId="23" fillId="0" borderId="34" xfId="1" applyNumberFormat="1" applyFont="1" applyBorder="1" applyAlignment="1">
      <alignment horizontal="center" vertical="center" shrinkToFit="1"/>
    </xf>
    <xf numFmtId="0" fontId="23" fillId="0" borderId="31" xfId="1" applyFont="1" applyBorder="1" applyAlignment="1">
      <alignment horizontal="center" vertical="center" shrinkToFit="1"/>
    </xf>
    <xf numFmtId="0" fontId="23" fillId="0" borderId="32" xfId="1" applyFont="1" applyBorder="1" applyAlignment="1">
      <alignment horizontal="center" vertical="center" shrinkToFit="1"/>
    </xf>
    <xf numFmtId="0" fontId="23" fillId="0" borderId="34" xfId="1" applyFont="1" applyBorder="1" applyAlignment="1">
      <alignment horizontal="center" vertical="center" shrinkToFit="1"/>
    </xf>
    <xf numFmtId="9" fontId="11" fillId="0" borderId="29" xfId="1" applyNumberFormat="1" applyFont="1" applyFill="1" applyBorder="1" applyAlignment="1">
      <alignment horizontal="center" vertical="center" shrinkToFit="1"/>
    </xf>
    <xf numFmtId="9" fontId="23" fillId="0" borderId="7" xfId="1" applyNumberFormat="1" applyFont="1" applyBorder="1" applyAlignment="1">
      <alignment horizontal="center" vertical="center" shrinkToFit="1"/>
    </xf>
    <xf numFmtId="0" fontId="17" fillId="0" borderId="6" xfId="1" applyFont="1" applyBorder="1" applyAlignment="1">
      <alignment horizontal="center"/>
    </xf>
    <xf numFmtId="9" fontId="11" fillId="0" borderId="36" xfId="1" applyNumberFormat="1" applyFont="1" applyFill="1" applyBorder="1" applyAlignment="1">
      <alignment horizontal="center" vertical="center" shrinkToFit="1"/>
    </xf>
    <xf numFmtId="9" fontId="23" fillId="0" borderId="16" xfId="1" applyNumberFormat="1" applyFont="1" applyBorder="1" applyAlignment="1">
      <alignment horizontal="center" vertical="center" shrinkToFit="1"/>
    </xf>
    <xf numFmtId="0" fontId="33" fillId="11" borderId="0" xfId="1" applyNumberFormat="1" applyFont="1" applyFill="1" applyBorder="1" applyAlignment="1">
      <alignment horizontal="left" vertical="center"/>
    </xf>
    <xf numFmtId="0" fontId="34" fillId="0" borderId="0" xfId="1" quotePrefix="1" applyNumberFormat="1" applyFont="1" applyFill="1" applyBorder="1" applyAlignment="1">
      <alignment horizontal="left" vertical="center"/>
    </xf>
    <xf numFmtId="0" fontId="0" fillId="0" borderId="0" xfId="1" applyNumberFormat="1" applyFont="1" applyAlignment="1">
      <alignment vertical="center"/>
    </xf>
    <xf numFmtId="0" fontId="0" fillId="0" borderId="0" xfId="1" applyNumberFormat="1" applyFont="1" applyAlignment="1">
      <alignment horizontal="center" vertical="center"/>
    </xf>
    <xf numFmtId="0" fontId="30" fillId="0" borderId="0" xfId="1" applyNumberFormat="1" applyFont="1" applyFill="1" applyBorder="1" applyAlignment="1">
      <alignment horizontal="left" vertical="center"/>
    </xf>
    <xf numFmtId="0" fontId="35" fillId="9" borderId="0" xfId="3" applyFont="1" applyFill="1" applyBorder="1" applyAlignment="1">
      <alignment horizontal="left"/>
    </xf>
    <xf numFmtId="0" fontId="36" fillId="0" borderId="0" xfId="3" applyFont="1" applyFill="1" applyBorder="1" applyAlignment="1">
      <alignment horizontal="left" vertical="center"/>
    </xf>
    <xf numFmtId="0" fontId="38" fillId="0" borderId="0" xfId="1" applyFont="1" applyFill="1" applyAlignment="1">
      <alignment vertical="center"/>
    </xf>
    <xf numFmtId="0" fontId="38" fillId="0" borderId="0" xfId="1" applyFont="1" applyFill="1" applyAlignment="1">
      <alignment horizontal="center" vertical="center"/>
    </xf>
    <xf numFmtId="0" fontId="36" fillId="0" borderId="0" xfId="1" applyFont="1" applyFill="1" applyAlignment="1">
      <alignment horizontal="left" vertical="center"/>
    </xf>
    <xf numFmtId="0" fontId="36" fillId="0" borderId="0" xfId="1" quotePrefix="1" applyFont="1" applyFill="1" applyAlignment="1">
      <alignment vertical="center"/>
    </xf>
    <xf numFmtId="0" fontId="33" fillId="11" borderId="0" xfId="1" applyFont="1" applyFill="1" applyAlignment="1">
      <alignment horizontal="left" vertical="center"/>
    </xf>
    <xf numFmtId="0" fontId="39" fillId="0" borderId="1" xfId="1" applyFont="1" applyBorder="1" applyAlignment="1">
      <alignment horizontal="left" vertical="center"/>
    </xf>
    <xf numFmtId="0" fontId="29" fillId="12" borderId="53" xfId="1" applyFont="1" applyFill="1" applyBorder="1" applyAlignment="1">
      <alignment horizontal="center" vertical="center"/>
    </xf>
    <xf numFmtId="0" fontId="29" fillId="12" borderId="54" xfId="1" applyFont="1" applyFill="1" applyBorder="1" applyAlignment="1">
      <alignment horizontal="center" vertical="center"/>
    </xf>
    <xf numFmtId="0" fontId="29" fillId="12" borderId="54" xfId="1" applyFont="1" applyFill="1" applyBorder="1" applyAlignment="1">
      <alignment horizontal="center" vertical="center"/>
    </xf>
    <xf numFmtId="0" fontId="40" fillId="0" borderId="10" xfId="1" applyFont="1" applyBorder="1" applyAlignment="1">
      <alignment horizontal="center" vertical="center" wrapText="1" shrinkToFit="1"/>
    </xf>
    <xf numFmtId="0" fontId="40" fillId="0" borderId="11" xfId="1" applyFont="1" applyBorder="1" applyAlignment="1">
      <alignment horizontal="center" vertical="center"/>
    </xf>
    <xf numFmtId="0" fontId="40" fillId="0" borderId="11" xfId="1" applyFont="1" applyBorder="1" applyAlignment="1">
      <alignment horizontal="center" vertical="center"/>
    </xf>
    <xf numFmtId="0" fontId="41" fillId="0" borderId="11" xfId="1" applyFont="1" applyBorder="1" applyAlignment="1">
      <alignment horizontal="center" vertical="center" wrapText="1"/>
    </xf>
    <xf numFmtId="0" fontId="40" fillId="0" borderId="11" xfId="1" applyFont="1" applyBorder="1" applyAlignment="1">
      <alignment horizontal="center" vertical="center" wrapText="1"/>
    </xf>
    <xf numFmtId="0" fontId="40" fillId="0" borderId="14" xfId="1" applyFont="1" applyBorder="1" applyAlignment="1">
      <alignment horizontal="center" vertical="center" shrinkToFit="1"/>
    </xf>
    <xf numFmtId="0" fontId="40" fillId="0" borderId="15" xfId="1" applyFont="1" applyBorder="1" applyAlignment="1">
      <alignment horizontal="center" vertical="center"/>
    </xf>
    <xf numFmtId="0" fontId="40" fillId="0" borderId="15" xfId="1" applyFont="1" applyBorder="1" applyAlignment="1">
      <alignment horizontal="center" vertical="center"/>
    </xf>
    <xf numFmtId="0" fontId="41" fillId="0" borderId="15" xfId="1" applyFont="1" applyBorder="1" applyAlignment="1">
      <alignment horizontal="center" vertical="center" wrapText="1"/>
    </xf>
    <xf numFmtId="0" fontId="40" fillId="0" borderId="15" xfId="1" applyFont="1" applyBorder="1" applyAlignment="1">
      <alignment horizontal="center" vertical="center" wrapText="1"/>
    </xf>
    <xf numFmtId="0" fontId="40" fillId="0" borderId="38" xfId="1" applyFont="1" applyBorder="1" applyAlignment="1">
      <alignment horizontal="center" vertical="center" wrapText="1" shrinkToFit="1"/>
    </xf>
    <xf numFmtId="0" fontId="40" fillId="0" borderId="32" xfId="1" applyFont="1" applyBorder="1" applyAlignment="1">
      <alignment horizontal="center" vertical="center"/>
    </xf>
    <xf numFmtId="0" fontId="41" fillId="0" borderId="32" xfId="1" applyFont="1" applyBorder="1" applyAlignment="1">
      <alignment horizontal="center" vertical="center" wrapText="1"/>
    </xf>
    <xf numFmtId="0" fontId="40" fillId="0" borderId="32" xfId="1" applyFont="1" applyBorder="1" applyAlignment="1">
      <alignment horizontal="center" vertical="center" wrapText="1"/>
    </xf>
    <xf numFmtId="0" fontId="40" fillId="0" borderId="13" xfId="1" applyFont="1" applyBorder="1" applyAlignment="1">
      <alignment horizontal="center" vertical="center" shrinkToFit="1"/>
    </xf>
    <xf numFmtId="0" fontId="41" fillId="0" borderId="6" xfId="1" applyFont="1" applyBorder="1" applyAlignment="1">
      <alignment horizontal="center" vertical="center" wrapText="1"/>
    </xf>
    <xf numFmtId="0" fontId="41" fillId="0" borderId="6" xfId="1" applyFont="1" applyBorder="1" applyAlignment="1">
      <alignment horizontal="center" vertical="center" wrapText="1"/>
    </xf>
    <xf numFmtId="0" fontId="40" fillId="0" borderId="6" xfId="1" applyFont="1" applyBorder="1" applyAlignment="1">
      <alignment horizontal="center" vertical="center" wrapText="1"/>
    </xf>
    <xf numFmtId="0" fontId="41" fillId="0" borderId="15" xfId="1" applyFont="1" applyBorder="1" applyAlignment="1">
      <alignment horizontal="center" vertical="center" wrapText="1"/>
    </xf>
    <xf numFmtId="0" fontId="32" fillId="0" borderId="53" xfId="1" applyFont="1" applyBorder="1" applyAlignment="1">
      <alignment horizontal="center" vertical="center" wrapText="1"/>
    </xf>
    <xf numFmtId="0" fontId="32" fillId="0" borderId="11" xfId="1" applyFont="1" applyBorder="1" applyAlignment="1">
      <alignment horizontal="center" vertical="center"/>
    </xf>
    <xf numFmtId="0" fontId="32" fillId="0" borderId="55" xfId="1" applyFont="1" applyBorder="1" applyAlignment="1">
      <alignment horizontal="center" vertical="center"/>
    </xf>
    <xf numFmtId="0" fontId="32" fillId="0" borderId="18" xfId="1" applyFont="1" applyBorder="1" applyAlignment="1">
      <alignment horizontal="center" vertical="center"/>
    </xf>
    <xf numFmtId="0" fontId="32" fillId="0" borderId="20" xfId="1" applyFont="1" applyBorder="1" applyAlignment="1">
      <alignment horizontal="center" vertical="center"/>
    </xf>
    <xf numFmtId="0" fontId="32" fillId="0" borderId="56" xfId="1" applyFont="1" applyBorder="1" applyAlignment="1">
      <alignment horizontal="center" vertical="center" wrapText="1"/>
    </xf>
    <xf numFmtId="0" fontId="32" fillId="0" borderId="57" xfId="1" applyFont="1" applyBorder="1" applyAlignment="1">
      <alignment horizontal="center" vertical="center" wrapText="1"/>
    </xf>
    <xf numFmtId="0" fontId="32" fillId="0" borderId="52" xfId="1" applyFont="1" applyBorder="1" applyAlignment="1">
      <alignment horizontal="center" vertical="center" wrapText="1"/>
    </xf>
    <xf numFmtId="0" fontId="32" fillId="0" borderId="11" xfId="1" applyFont="1" applyBorder="1" applyAlignment="1">
      <alignment horizontal="center" vertical="center"/>
    </xf>
    <xf numFmtId="0" fontId="32" fillId="0" borderId="58" xfId="1" applyFont="1" applyBorder="1" applyAlignment="1">
      <alignment horizontal="center" vertical="center" wrapText="1"/>
    </xf>
    <xf numFmtId="0" fontId="32" fillId="0" borderId="15" xfId="1" applyFont="1" applyBorder="1" applyAlignment="1">
      <alignment horizontal="center" vertical="center"/>
    </xf>
    <xf numFmtId="0" fontId="32" fillId="0" borderId="59" xfId="1" applyFont="1" applyBorder="1" applyAlignment="1">
      <alignment horizontal="center" vertical="center"/>
    </xf>
    <xf numFmtId="0" fontId="32" fillId="0" borderId="60" xfId="1" applyFont="1" applyBorder="1" applyAlignment="1">
      <alignment horizontal="center" vertical="center"/>
    </xf>
    <xf numFmtId="0" fontId="32" fillId="0" borderId="37" xfId="1" applyFont="1" applyBorder="1" applyAlignment="1">
      <alignment horizontal="center" vertical="center"/>
    </xf>
    <xf numFmtId="0" fontId="32" fillId="0" borderId="61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32" fillId="0" borderId="62" xfId="1" applyFont="1" applyBorder="1" applyAlignment="1">
      <alignment horizontal="center" vertical="center" wrapText="1"/>
    </xf>
    <xf numFmtId="0" fontId="32" fillId="0" borderId="15" xfId="1" applyFont="1" applyBorder="1" applyAlignment="1">
      <alignment horizontal="center" vertical="center"/>
    </xf>
    <xf numFmtId="0" fontId="22" fillId="0" borderId="0" xfId="1" applyFont="1" applyAlignment="1">
      <alignment vertical="center"/>
    </xf>
    <xf numFmtId="0" fontId="42" fillId="0" borderId="0" xfId="1" applyFont="1" applyAlignment="1">
      <alignment horizontal="center" vertical="center"/>
    </xf>
    <xf numFmtId="0" fontId="11" fillId="0" borderId="29" xfId="1" applyFont="1" applyBorder="1" applyAlignment="1">
      <alignment vertical="center" shrinkToFit="1"/>
    </xf>
    <xf numFmtId="0" fontId="11" fillId="0" borderId="6" xfId="1" applyFont="1" applyBorder="1" applyAlignment="1">
      <alignment vertical="center" shrinkToFit="1"/>
    </xf>
    <xf numFmtId="0" fontId="11" fillId="0" borderId="22" xfId="1" applyNumberFormat="1" applyFont="1" applyFill="1" applyBorder="1" applyAlignment="1" applyProtection="1">
      <alignment vertical="center" shrinkToFit="1"/>
    </xf>
    <xf numFmtId="0" fontId="11" fillId="0" borderId="22" xfId="1" applyNumberFormat="1" applyFont="1" applyBorder="1" applyAlignment="1">
      <alignment vertical="center" shrinkToFit="1"/>
    </xf>
    <xf numFmtId="0" fontId="11" fillId="0" borderId="22" xfId="1" applyFont="1" applyBorder="1" applyAlignment="1">
      <alignment vertical="center" shrinkToFit="1"/>
    </xf>
    <xf numFmtId="0" fontId="11" fillId="0" borderId="29" xfId="1" applyNumberFormat="1" applyFont="1" applyFill="1" applyBorder="1" applyAlignment="1" applyProtection="1">
      <alignment vertical="center" shrinkToFit="1"/>
    </xf>
    <xf numFmtId="0" fontId="11" fillId="0" borderId="29" xfId="1" applyNumberFormat="1" applyFont="1" applyBorder="1" applyAlignment="1">
      <alignment vertical="center" shrinkToFit="1"/>
    </xf>
    <xf numFmtId="0" fontId="11" fillId="0" borderId="0" xfId="1" applyFont="1"/>
    <xf numFmtId="0" fontId="20" fillId="7" borderId="10" xfId="1" applyFont="1" applyFill="1" applyBorder="1" applyAlignment="1">
      <alignment horizontal="center" vertical="center" wrapText="1" shrinkToFit="1"/>
    </xf>
    <xf numFmtId="0" fontId="20" fillId="7" borderId="11" xfId="1" applyFont="1" applyFill="1" applyBorder="1" applyAlignment="1">
      <alignment horizontal="center" vertical="center" shrinkToFit="1"/>
    </xf>
    <xf numFmtId="0" fontId="20" fillId="7" borderId="17" xfId="1" applyFont="1" applyFill="1" applyBorder="1" applyAlignment="1">
      <alignment horizontal="center" vertical="center" wrapText="1" shrinkToFit="1"/>
    </xf>
    <xf numFmtId="0" fontId="20" fillId="7" borderId="18" xfId="1" applyFont="1" applyFill="1" applyBorder="1" applyAlignment="1">
      <alignment horizontal="center" vertical="center" shrinkToFit="1"/>
    </xf>
    <xf numFmtId="0" fontId="20" fillId="7" borderId="19" xfId="1" applyFont="1" applyFill="1" applyBorder="1" applyAlignment="1">
      <alignment horizontal="center" vertical="center" shrinkToFit="1"/>
    </xf>
    <xf numFmtId="0" fontId="20" fillId="7" borderId="20" xfId="1" applyFont="1" applyFill="1" applyBorder="1" applyAlignment="1">
      <alignment horizontal="center" vertical="center" shrinkToFit="1"/>
    </xf>
    <xf numFmtId="0" fontId="20" fillId="7" borderId="12" xfId="1" applyFont="1" applyFill="1" applyBorder="1" applyAlignment="1">
      <alignment horizontal="center" vertical="center" shrinkToFit="1"/>
    </xf>
    <xf numFmtId="0" fontId="20" fillId="7" borderId="13" xfId="1" applyFont="1" applyFill="1" applyBorder="1" applyAlignment="1">
      <alignment horizontal="center" vertical="center" shrinkToFit="1"/>
    </xf>
    <xf numFmtId="0" fontId="20" fillId="7" borderId="6" xfId="1" applyFont="1" applyFill="1" applyBorder="1" applyAlignment="1">
      <alignment horizontal="center" vertical="center" shrinkToFit="1"/>
    </xf>
    <xf numFmtId="0" fontId="20" fillId="7" borderId="21" xfId="1" applyFont="1" applyFill="1" applyBorder="1" applyAlignment="1">
      <alignment horizontal="center" vertical="center" shrinkToFit="1"/>
    </xf>
    <xf numFmtId="0" fontId="20" fillId="7" borderId="22" xfId="1" applyFont="1" applyFill="1" applyBorder="1" applyAlignment="1">
      <alignment horizontal="center" vertical="center" shrinkToFit="1"/>
    </xf>
    <xf numFmtId="0" fontId="20" fillId="7" borderId="6" xfId="1" applyFont="1" applyFill="1" applyBorder="1" applyAlignment="1">
      <alignment horizontal="center" vertical="center" wrapText="1" shrinkToFit="1"/>
    </xf>
    <xf numFmtId="0" fontId="20" fillId="7" borderId="23" xfId="1" applyFont="1" applyFill="1" applyBorder="1" applyAlignment="1">
      <alignment horizontal="center" vertical="center" wrapText="1" shrinkToFit="1"/>
    </xf>
    <xf numFmtId="0" fontId="44" fillId="7" borderId="6" xfId="1" applyFont="1" applyFill="1" applyBorder="1" applyAlignment="1">
      <alignment horizontal="center" vertical="center" shrinkToFit="1"/>
    </xf>
    <xf numFmtId="0" fontId="44" fillId="7" borderId="7" xfId="1" applyFont="1" applyFill="1" applyBorder="1" applyAlignment="1">
      <alignment horizontal="center" vertical="center" shrinkToFit="1"/>
    </xf>
    <xf numFmtId="0" fontId="20" fillId="7" borderId="24" xfId="1" applyFont="1" applyFill="1" applyBorder="1" applyAlignment="1">
      <alignment horizontal="center" vertical="center" shrinkToFit="1"/>
    </xf>
    <xf numFmtId="0" fontId="20" fillId="7" borderId="25" xfId="1" applyFont="1" applyFill="1" applyBorder="1" applyAlignment="1">
      <alignment horizontal="center" vertical="center" shrinkToFit="1"/>
    </xf>
    <xf numFmtId="0" fontId="20" fillId="7" borderId="26" xfId="1" applyFont="1" applyFill="1" applyBorder="1" applyAlignment="1">
      <alignment horizontal="center" vertical="center" shrinkToFit="1"/>
    </xf>
    <xf numFmtId="0" fontId="20" fillId="7" borderId="25" xfId="1" applyFont="1" applyFill="1" applyBorder="1" applyAlignment="1">
      <alignment horizontal="center" vertical="center" shrinkToFit="1"/>
    </xf>
    <xf numFmtId="0" fontId="20" fillId="7" borderId="27" xfId="1" applyFont="1" applyFill="1" applyBorder="1" applyAlignment="1">
      <alignment horizontal="center" vertical="center" shrinkToFit="1"/>
    </xf>
    <xf numFmtId="0" fontId="20" fillId="7" borderId="26" xfId="1" applyFont="1" applyFill="1" applyBorder="1" applyAlignment="1">
      <alignment horizontal="center" vertical="center" shrinkToFit="1"/>
    </xf>
    <xf numFmtId="17" fontId="20" fillId="7" borderId="6" xfId="1" applyNumberFormat="1" applyFont="1" applyFill="1" applyBorder="1" applyAlignment="1">
      <alignment horizontal="center" vertical="center" shrinkToFit="1"/>
    </xf>
    <xf numFmtId="17" fontId="20" fillId="7" borderId="63" xfId="1" applyNumberFormat="1" applyFont="1" applyFill="1" applyBorder="1" applyAlignment="1">
      <alignment horizontal="center" vertical="center" shrinkToFit="1"/>
    </xf>
  </cellXfs>
  <cellStyles count="4">
    <cellStyle name="쉼표 [0] 2" xfId="2"/>
    <cellStyle name="표준" xfId="0" builtinId="0"/>
    <cellStyle name="표준 2" xfId="1"/>
    <cellStyle name="표준 4 2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I61"/>
  <sheetViews>
    <sheetView zoomScaleNormal="100" workbookViewId="0">
      <pane ySplit="4" topLeftCell="A32" activePane="bottomLeft" state="frozen"/>
      <selection activeCell="A3" sqref="A3"/>
      <selection pane="bottomLeft" activeCell="B62" sqref="B62"/>
    </sheetView>
  </sheetViews>
  <sheetFormatPr defaultRowHeight="16.5" x14ac:dyDescent="0.3"/>
  <cols>
    <col min="1" max="1" width="2.125" style="1" customWidth="1"/>
    <col min="2" max="2" width="20.5" style="1" customWidth="1"/>
    <col min="3" max="6" width="15.25" style="1" customWidth="1"/>
    <col min="7" max="7" width="8.375" style="1" customWidth="1"/>
    <col min="8" max="8" width="18.625" style="1" customWidth="1"/>
    <col min="9" max="9" width="27.375" style="1" customWidth="1"/>
    <col min="10" max="16384" width="9" style="1"/>
  </cols>
  <sheetData>
    <row r="1" spans="2:9" s="9" customFormat="1" ht="32.25" thickBot="1" x14ac:dyDescent="0.35">
      <c r="B1" s="130" t="s">
        <v>137</v>
      </c>
      <c r="C1" s="130"/>
      <c r="D1" s="130"/>
      <c r="E1" s="130"/>
      <c r="F1" s="130"/>
      <c r="H1" s="131" t="s">
        <v>136</v>
      </c>
      <c r="I1" s="131"/>
    </row>
    <row r="2" spans="2:9" ht="17.25" customHeight="1" thickBot="1" x14ac:dyDescent="0.35">
      <c r="B2" s="132"/>
      <c r="C2" s="132"/>
      <c r="D2" s="132"/>
      <c r="E2" s="132"/>
      <c r="F2" s="132"/>
      <c r="H2" s="163" t="s">
        <v>135</v>
      </c>
      <c r="I2" s="166" t="s">
        <v>145</v>
      </c>
    </row>
    <row r="3" spans="2:9" ht="16.5" customHeight="1" x14ac:dyDescent="0.3">
      <c r="B3" s="133" t="s">
        <v>0</v>
      </c>
      <c r="C3" s="135" t="s">
        <v>134</v>
      </c>
      <c r="D3" s="135"/>
      <c r="E3" s="136" t="s">
        <v>133</v>
      </c>
      <c r="F3" s="137"/>
      <c r="H3" s="2" t="s">
        <v>132</v>
      </c>
      <c r="I3" s="105">
        <v>0</v>
      </c>
    </row>
    <row r="4" spans="2:9" ht="24" x14ac:dyDescent="0.3">
      <c r="B4" s="134"/>
      <c r="C4" s="111" t="s">
        <v>131</v>
      </c>
      <c r="D4" s="112" t="s">
        <v>130</v>
      </c>
      <c r="E4" s="111" t="s">
        <v>129</v>
      </c>
      <c r="F4" s="3" t="s">
        <v>128</v>
      </c>
      <c r="H4" s="2" t="s">
        <v>127</v>
      </c>
      <c r="I4" s="105">
        <v>0</v>
      </c>
    </row>
    <row r="5" spans="2:9" x14ac:dyDescent="0.3">
      <c r="B5" s="7" t="s">
        <v>126</v>
      </c>
      <c r="C5" s="108">
        <v>63</v>
      </c>
      <c r="D5" s="113">
        <v>31</v>
      </c>
      <c r="E5" s="6">
        <v>63</v>
      </c>
      <c r="F5" s="119">
        <v>31</v>
      </c>
      <c r="H5" s="2" t="s">
        <v>125</v>
      </c>
      <c r="I5" s="105">
        <v>0</v>
      </c>
    </row>
    <row r="6" spans="2:9" x14ac:dyDescent="0.3">
      <c r="B6" s="7" t="s">
        <v>38</v>
      </c>
      <c r="C6" s="108">
        <v>15</v>
      </c>
      <c r="D6" s="113">
        <v>7</v>
      </c>
      <c r="E6" s="6">
        <v>15</v>
      </c>
      <c r="F6" s="119">
        <v>7</v>
      </c>
      <c r="H6" s="2" t="s">
        <v>124</v>
      </c>
      <c r="I6" s="105">
        <v>0</v>
      </c>
    </row>
    <row r="7" spans="2:9" x14ac:dyDescent="0.3">
      <c r="B7" s="114" t="s">
        <v>1</v>
      </c>
      <c r="C7" s="115">
        <f>SUM(C5:C6)</f>
        <v>78</v>
      </c>
      <c r="D7" s="120">
        <f>SUM(D5:D6)</f>
        <v>38</v>
      </c>
      <c r="E7" s="120">
        <f>SUM(E5:E6)</f>
        <v>78</v>
      </c>
      <c r="F7" s="117">
        <f>SUM(F5:F6)</f>
        <v>38</v>
      </c>
      <c r="H7" s="2" t="s">
        <v>123</v>
      </c>
      <c r="I7" s="105">
        <v>0</v>
      </c>
    </row>
    <row r="8" spans="2:9" x14ac:dyDescent="0.3">
      <c r="B8" s="7" t="s">
        <v>122</v>
      </c>
      <c r="C8" s="108">
        <v>56</v>
      </c>
      <c r="D8" s="113">
        <v>28</v>
      </c>
      <c r="E8" s="6">
        <v>60</v>
      </c>
      <c r="F8" s="119">
        <v>30</v>
      </c>
      <c r="H8" s="2" t="s">
        <v>121</v>
      </c>
      <c r="I8" s="105">
        <v>0</v>
      </c>
    </row>
    <row r="9" spans="2:9" x14ac:dyDescent="0.3">
      <c r="B9" s="7" t="s">
        <v>2</v>
      </c>
      <c r="C9" s="108">
        <v>41</v>
      </c>
      <c r="D9" s="113">
        <v>20</v>
      </c>
      <c r="E9" s="6">
        <v>46</v>
      </c>
      <c r="F9" s="119">
        <v>23</v>
      </c>
      <c r="H9" s="2" t="s">
        <v>120</v>
      </c>
      <c r="I9" s="105">
        <v>0</v>
      </c>
    </row>
    <row r="10" spans="2:9" ht="17.25" thickBot="1" x14ac:dyDescent="0.35">
      <c r="B10" s="7" t="s">
        <v>119</v>
      </c>
      <c r="C10" s="108">
        <v>36</v>
      </c>
      <c r="D10" s="113">
        <v>18</v>
      </c>
      <c r="E10" s="6">
        <v>40</v>
      </c>
      <c r="F10" s="119">
        <v>20</v>
      </c>
      <c r="H10" s="164" t="s">
        <v>118</v>
      </c>
      <c r="I10" s="165">
        <f>SUM(I3:I9)</f>
        <v>0</v>
      </c>
    </row>
    <row r="11" spans="2:9" x14ac:dyDescent="0.3">
      <c r="B11" s="7" t="s">
        <v>117</v>
      </c>
      <c r="C11" s="108">
        <v>27</v>
      </c>
      <c r="D11" s="113">
        <v>13</v>
      </c>
      <c r="E11" s="6">
        <v>30</v>
      </c>
      <c r="F11" s="119">
        <v>15</v>
      </c>
    </row>
    <row r="12" spans="2:9" x14ac:dyDescent="0.3">
      <c r="B12" s="7" t="s">
        <v>3</v>
      </c>
      <c r="C12" s="108">
        <v>36</v>
      </c>
      <c r="D12" s="113">
        <v>18</v>
      </c>
      <c r="E12" s="6">
        <v>40</v>
      </c>
      <c r="F12" s="119">
        <v>20</v>
      </c>
      <c r="H12" s="106"/>
    </row>
    <row r="13" spans="2:9" x14ac:dyDescent="0.3">
      <c r="B13" s="7" t="s">
        <v>116</v>
      </c>
      <c r="C13" s="108">
        <v>16</v>
      </c>
      <c r="D13" s="113">
        <v>8</v>
      </c>
      <c r="E13" s="6">
        <v>17</v>
      </c>
      <c r="F13" s="119">
        <v>8</v>
      </c>
    </row>
    <row r="14" spans="2:9" x14ac:dyDescent="0.3">
      <c r="B14" s="7" t="s">
        <v>4</v>
      </c>
      <c r="C14" s="108">
        <v>27</v>
      </c>
      <c r="D14" s="113">
        <v>13</v>
      </c>
      <c r="E14" s="6">
        <v>30</v>
      </c>
      <c r="F14" s="119">
        <v>15</v>
      </c>
    </row>
    <row r="15" spans="2:9" x14ac:dyDescent="0.3">
      <c r="B15" s="114" t="s">
        <v>5</v>
      </c>
      <c r="C15" s="115">
        <f>SUM(C8:C14)</f>
        <v>239</v>
      </c>
      <c r="D15" s="120">
        <f>SUM(D8:D14)</f>
        <v>118</v>
      </c>
      <c r="E15" s="120">
        <f>SUM(E8:E14)</f>
        <v>263</v>
      </c>
      <c r="F15" s="117">
        <f>SUM(F8:F14)</f>
        <v>131</v>
      </c>
    </row>
    <row r="16" spans="2:9" x14ac:dyDescent="0.3">
      <c r="B16" s="7" t="s">
        <v>6</v>
      </c>
      <c r="C16" s="108">
        <v>29</v>
      </c>
      <c r="D16" s="113">
        <v>14</v>
      </c>
      <c r="E16" s="6">
        <v>33</v>
      </c>
      <c r="F16" s="119">
        <v>16</v>
      </c>
    </row>
    <row r="17" spans="2:6" x14ac:dyDescent="0.3">
      <c r="B17" s="7" t="s">
        <v>7</v>
      </c>
      <c r="C17" s="108">
        <v>32</v>
      </c>
      <c r="D17" s="113">
        <v>16</v>
      </c>
      <c r="E17" s="6">
        <v>36</v>
      </c>
      <c r="F17" s="119">
        <v>18</v>
      </c>
    </row>
    <row r="18" spans="2:6" x14ac:dyDescent="0.3">
      <c r="B18" s="7" t="s">
        <v>8</v>
      </c>
      <c r="C18" s="108">
        <v>36</v>
      </c>
      <c r="D18" s="113">
        <v>18</v>
      </c>
      <c r="E18" s="6">
        <v>40</v>
      </c>
      <c r="F18" s="119">
        <v>20</v>
      </c>
    </row>
    <row r="19" spans="2:6" x14ac:dyDescent="0.3">
      <c r="B19" s="7" t="s">
        <v>115</v>
      </c>
      <c r="C19" s="108">
        <v>21</v>
      </c>
      <c r="D19" s="113">
        <v>10</v>
      </c>
      <c r="E19" s="6">
        <v>23</v>
      </c>
      <c r="F19" s="119">
        <v>11</v>
      </c>
    </row>
    <row r="20" spans="2:6" x14ac:dyDescent="0.3">
      <c r="B20" s="114" t="s">
        <v>9</v>
      </c>
      <c r="C20" s="115">
        <f>SUM(C16:C19)</f>
        <v>118</v>
      </c>
      <c r="D20" s="120">
        <f>SUM(D16:D19)</f>
        <v>58</v>
      </c>
      <c r="E20" s="120">
        <f>SUM(E16:E19)</f>
        <v>132</v>
      </c>
      <c r="F20" s="117">
        <f>SUM(F16:F19)</f>
        <v>65</v>
      </c>
    </row>
    <row r="21" spans="2:6" x14ac:dyDescent="0.3">
      <c r="B21" s="7" t="s">
        <v>10</v>
      </c>
      <c r="C21" s="108">
        <v>99</v>
      </c>
      <c r="D21" s="113">
        <v>49</v>
      </c>
      <c r="E21" s="6">
        <v>114</v>
      </c>
      <c r="F21" s="119">
        <v>57</v>
      </c>
    </row>
    <row r="22" spans="2:6" x14ac:dyDescent="0.3">
      <c r="B22" s="114" t="s">
        <v>11</v>
      </c>
      <c r="C22" s="115">
        <f>SUM(C21)</f>
        <v>99</v>
      </c>
      <c r="D22" s="120">
        <f>SUM(D21)</f>
        <v>49</v>
      </c>
      <c r="E22" s="120">
        <f>SUM(E21)</f>
        <v>114</v>
      </c>
      <c r="F22" s="117">
        <f>SUM(F21)</f>
        <v>57</v>
      </c>
    </row>
    <row r="23" spans="2:6" x14ac:dyDescent="0.3">
      <c r="B23" s="7" t="s">
        <v>12</v>
      </c>
      <c r="C23" s="108">
        <v>36</v>
      </c>
      <c r="D23" s="113">
        <v>18</v>
      </c>
      <c r="E23" s="6">
        <v>40</v>
      </c>
      <c r="F23" s="119">
        <v>20</v>
      </c>
    </row>
    <row r="24" spans="2:6" x14ac:dyDescent="0.3">
      <c r="B24" s="7" t="s">
        <v>13</v>
      </c>
      <c r="C24" s="108">
        <v>36</v>
      </c>
      <c r="D24" s="113">
        <v>18</v>
      </c>
      <c r="E24" s="6">
        <v>40</v>
      </c>
      <c r="F24" s="119">
        <v>20</v>
      </c>
    </row>
    <row r="25" spans="2:6" x14ac:dyDescent="0.3">
      <c r="B25" s="7" t="s">
        <v>14</v>
      </c>
      <c r="C25" s="108">
        <v>14</v>
      </c>
      <c r="D25" s="113">
        <v>7</v>
      </c>
      <c r="E25" s="6">
        <v>15</v>
      </c>
      <c r="F25" s="119">
        <v>7</v>
      </c>
    </row>
    <row r="26" spans="2:6" x14ac:dyDescent="0.3">
      <c r="B26" s="7" t="s">
        <v>114</v>
      </c>
      <c r="C26" s="108">
        <v>75</v>
      </c>
      <c r="D26" s="113">
        <v>37</v>
      </c>
      <c r="E26" s="6">
        <v>84</v>
      </c>
      <c r="F26" s="119">
        <v>42</v>
      </c>
    </row>
    <row r="27" spans="2:6" x14ac:dyDescent="0.3">
      <c r="B27" s="7" t="s">
        <v>113</v>
      </c>
      <c r="C27" s="108">
        <v>61</v>
      </c>
      <c r="D27" s="113">
        <v>30</v>
      </c>
      <c r="E27" s="6">
        <v>68</v>
      </c>
      <c r="F27" s="119">
        <v>34</v>
      </c>
    </row>
    <row r="28" spans="2:6" x14ac:dyDescent="0.3">
      <c r="B28" s="7" t="s">
        <v>17</v>
      </c>
      <c r="C28" s="108">
        <v>20</v>
      </c>
      <c r="D28" s="113">
        <v>10</v>
      </c>
      <c r="E28" s="6">
        <v>22</v>
      </c>
      <c r="F28" s="119">
        <v>11</v>
      </c>
    </row>
    <row r="29" spans="2:6" x14ac:dyDescent="0.3">
      <c r="B29" s="7" t="s">
        <v>112</v>
      </c>
      <c r="C29" s="108">
        <v>45</v>
      </c>
      <c r="D29" s="113">
        <v>22</v>
      </c>
      <c r="E29" s="6">
        <v>50</v>
      </c>
      <c r="F29" s="119">
        <v>25</v>
      </c>
    </row>
    <row r="30" spans="2:6" x14ac:dyDescent="0.3">
      <c r="B30" s="7" t="s">
        <v>19</v>
      </c>
      <c r="C30" s="108">
        <v>23</v>
      </c>
      <c r="D30" s="113">
        <v>11</v>
      </c>
      <c r="E30" s="6">
        <v>25</v>
      </c>
      <c r="F30" s="119">
        <v>12</v>
      </c>
    </row>
    <row r="31" spans="2:6" x14ac:dyDescent="0.3">
      <c r="B31" s="7" t="s">
        <v>111</v>
      </c>
      <c r="C31" s="108">
        <v>45</v>
      </c>
      <c r="D31" s="113">
        <v>22</v>
      </c>
      <c r="E31" s="6">
        <v>50</v>
      </c>
      <c r="F31" s="119">
        <v>25</v>
      </c>
    </row>
    <row r="32" spans="2:6" x14ac:dyDescent="0.3">
      <c r="B32" s="7" t="s">
        <v>20</v>
      </c>
      <c r="C32" s="108">
        <v>14</v>
      </c>
      <c r="D32" s="113">
        <v>7</v>
      </c>
      <c r="E32" s="6">
        <v>15</v>
      </c>
      <c r="F32" s="119">
        <v>7</v>
      </c>
    </row>
    <row r="33" spans="2:6" x14ac:dyDescent="0.3">
      <c r="B33" s="114" t="s">
        <v>21</v>
      </c>
      <c r="C33" s="115">
        <f>SUM(C23:C32)</f>
        <v>369</v>
      </c>
      <c r="D33" s="120">
        <f>SUM(D23:D32)</f>
        <v>182</v>
      </c>
      <c r="E33" s="120">
        <f>SUM(E23:E32)</f>
        <v>409</v>
      </c>
      <c r="F33" s="117">
        <f>SUM(F23:F32)</f>
        <v>203</v>
      </c>
    </row>
    <row r="34" spans="2:6" x14ac:dyDescent="0.3">
      <c r="B34" s="7" t="s">
        <v>110</v>
      </c>
      <c r="C34" s="108">
        <v>103</v>
      </c>
      <c r="D34" s="113">
        <v>51</v>
      </c>
      <c r="E34" s="6">
        <v>120</v>
      </c>
      <c r="F34" s="119">
        <v>60</v>
      </c>
    </row>
    <row r="35" spans="2:6" x14ac:dyDescent="0.3">
      <c r="B35" s="7" t="s">
        <v>109</v>
      </c>
      <c r="C35" s="108">
        <v>75</v>
      </c>
      <c r="D35" s="113">
        <v>37</v>
      </c>
      <c r="E35" s="6">
        <v>84</v>
      </c>
      <c r="F35" s="119">
        <v>42</v>
      </c>
    </row>
    <row r="36" spans="2:6" x14ac:dyDescent="0.3">
      <c r="B36" s="7" t="s">
        <v>108</v>
      </c>
      <c r="C36" s="108">
        <v>59</v>
      </c>
      <c r="D36" s="113">
        <v>29</v>
      </c>
      <c r="E36" s="6">
        <v>66</v>
      </c>
      <c r="F36" s="119">
        <v>33</v>
      </c>
    </row>
    <row r="37" spans="2:6" x14ac:dyDescent="0.3">
      <c r="B37" s="114" t="s">
        <v>24</v>
      </c>
      <c r="C37" s="115">
        <f>SUM(C34:C36)</f>
        <v>237</v>
      </c>
      <c r="D37" s="120">
        <f>SUM(D34:D36)</f>
        <v>117</v>
      </c>
      <c r="E37" s="120">
        <f>SUM(E34:E36)</f>
        <v>270</v>
      </c>
      <c r="F37" s="117">
        <f>SUM(F34:F36)</f>
        <v>135</v>
      </c>
    </row>
    <row r="38" spans="2:6" x14ac:dyDescent="0.3">
      <c r="B38" s="7" t="s">
        <v>138</v>
      </c>
      <c r="C38" s="108">
        <v>34</v>
      </c>
      <c r="D38" s="113">
        <v>17</v>
      </c>
      <c r="E38" s="6">
        <v>42</v>
      </c>
      <c r="F38" s="119">
        <v>21</v>
      </c>
    </row>
    <row r="39" spans="2:6" x14ac:dyDescent="0.3">
      <c r="B39" s="7" t="s">
        <v>25</v>
      </c>
      <c r="C39" s="108">
        <v>32</v>
      </c>
      <c r="D39" s="113">
        <v>16</v>
      </c>
      <c r="E39" s="6">
        <v>40</v>
      </c>
      <c r="F39" s="119">
        <v>20</v>
      </c>
    </row>
    <row r="40" spans="2:6" x14ac:dyDescent="0.3">
      <c r="B40" s="7" t="s">
        <v>139</v>
      </c>
      <c r="C40" s="108">
        <v>43</v>
      </c>
      <c r="D40" s="113">
        <v>21</v>
      </c>
      <c r="E40" s="6">
        <v>54</v>
      </c>
      <c r="F40" s="119">
        <v>27</v>
      </c>
    </row>
    <row r="41" spans="2:6" x14ac:dyDescent="0.3">
      <c r="B41" s="7" t="s">
        <v>26</v>
      </c>
      <c r="C41" s="108">
        <v>30</v>
      </c>
      <c r="D41" s="113">
        <v>15</v>
      </c>
      <c r="E41" s="6">
        <v>37</v>
      </c>
      <c r="F41" s="119">
        <v>18</v>
      </c>
    </row>
    <row r="42" spans="2:6" x14ac:dyDescent="0.3">
      <c r="B42" s="114" t="s">
        <v>107</v>
      </c>
      <c r="C42" s="115">
        <f>SUM(C38:C41)</f>
        <v>139</v>
      </c>
      <c r="D42" s="120">
        <f>SUM(D38:D41)</f>
        <v>69</v>
      </c>
      <c r="E42" s="120">
        <f>SUM(E38:E41)</f>
        <v>173</v>
      </c>
      <c r="F42" s="117">
        <f>SUM(F38:F41)</f>
        <v>86</v>
      </c>
    </row>
    <row r="43" spans="2:6" x14ac:dyDescent="0.3">
      <c r="B43" s="7" t="s">
        <v>106</v>
      </c>
      <c r="C43" s="108">
        <v>142</v>
      </c>
      <c r="D43" s="113">
        <v>71</v>
      </c>
      <c r="E43" s="6">
        <v>162</v>
      </c>
      <c r="F43" s="119">
        <v>81</v>
      </c>
    </row>
    <row r="44" spans="2:6" x14ac:dyDescent="0.3">
      <c r="B44" s="7" t="s">
        <v>105</v>
      </c>
      <c r="C44" s="108">
        <v>76</v>
      </c>
      <c r="D44" s="113">
        <v>38</v>
      </c>
      <c r="E44" s="6">
        <v>85</v>
      </c>
      <c r="F44" s="119">
        <v>42</v>
      </c>
    </row>
    <row r="45" spans="2:6" x14ac:dyDescent="0.3">
      <c r="B45" s="7" t="s">
        <v>28</v>
      </c>
      <c r="C45" s="108">
        <v>46</v>
      </c>
      <c r="D45" s="113">
        <v>23</v>
      </c>
      <c r="E45" s="6">
        <v>52</v>
      </c>
      <c r="F45" s="119">
        <v>26</v>
      </c>
    </row>
    <row r="46" spans="2:6" x14ac:dyDescent="0.3">
      <c r="B46" s="7" t="s">
        <v>29</v>
      </c>
      <c r="C46" s="108">
        <v>60</v>
      </c>
      <c r="D46" s="113">
        <v>30</v>
      </c>
      <c r="E46" s="6">
        <v>67</v>
      </c>
      <c r="F46" s="119">
        <v>33</v>
      </c>
    </row>
    <row r="47" spans="2:6" x14ac:dyDescent="0.3">
      <c r="B47" s="7" t="s">
        <v>30</v>
      </c>
      <c r="C47" s="108">
        <v>94</v>
      </c>
      <c r="D47" s="113">
        <v>47</v>
      </c>
      <c r="E47" s="6">
        <v>100</v>
      </c>
      <c r="F47" s="119">
        <v>50</v>
      </c>
    </row>
    <row r="48" spans="2:6" x14ac:dyDescent="0.3">
      <c r="B48" s="7" t="s">
        <v>31</v>
      </c>
      <c r="C48" s="108">
        <v>26</v>
      </c>
      <c r="D48" s="113">
        <v>13</v>
      </c>
      <c r="E48" s="6">
        <v>29</v>
      </c>
      <c r="F48" s="119">
        <v>14</v>
      </c>
    </row>
    <row r="49" spans="2:8" x14ac:dyDescent="0.3">
      <c r="B49" s="7" t="s">
        <v>32</v>
      </c>
      <c r="C49" s="108">
        <v>26</v>
      </c>
      <c r="D49" s="113">
        <v>13</v>
      </c>
      <c r="E49" s="6">
        <v>29</v>
      </c>
      <c r="F49" s="119">
        <v>14</v>
      </c>
    </row>
    <row r="50" spans="2:8" x14ac:dyDescent="0.3">
      <c r="B50" s="7" t="s">
        <v>33</v>
      </c>
      <c r="C50" s="108">
        <v>59</v>
      </c>
      <c r="D50" s="113">
        <v>29</v>
      </c>
      <c r="E50" s="6">
        <v>66</v>
      </c>
      <c r="F50" s="119">
        <v>33</v>
      </c>
    </row>
    <row r="51" spans="2:8" x14ac:dyDescent="0.3">
      <c r="B51" s="7" t="s">
        <v>104</v>
      </c>
      <c r="C51" s="108">
        <v>36</v>
      </c>
      <c r="D51" s="113">
        <v>18</v>
      </c>
      <c r="E51" s="6">
        <v>40</v>
      </c>
      <c r="F51" s="119">
        <v>20</v>
      </c>
    </row>
    <row r="52" spans="2:8" x14ac:dyDescent="0.3">
      <c r="B52" s="114" t="s">
        <v>34</v>
      </c>
      <c r="C52" s="115">
        <f>SUM(C43:C51)</f>
        <v>565</v>
      </c>
      <c r="D52" s="120">
        <f>SUM(D43:D51)</f>
        <v>282</v>
      </c>
      <c r="E52" s="120">
        <f>SUM(E43:E51)</f>
        <v>630</v>
      </c>
      <c r="F52" s="117">
        <f>SUM(F43:F51)</f>
        <v>313</v>
      </c>
      <c r="G52" s="4"/>
      <c r="H52" s="4"/>
    </row>
    <row r="53" spans="2:8" x14ac:dyDescent="0.3">
      <c r="B53" s="107" t="s">
        <v>140</v>
      </c>
      <c r="C53" s="109">
        <v>186</v>
      </c>
      <c r="D53" s="113">
        <v>93</v>
      </c>
      <c r="E53" s="6">
        <v>213</v>
      </c>
      <c r="F53" s="119">
        <v>106</v>
      </c>
    </row>
    <row r="54" spans="2:8" x14ac:dyDescent="0.3">
      <c r="B54" s="107" t="s">
        <v>141</v>
      </c>
      <c r="C54" s="109">
        <v>54</v>
      </c>
      <c r="D54" s="113">
        <v>27</v>
      </c>
      <c r="E54" s="6">
        <v>40</v>
      </c>
      <c r="F54" s="119">
        <v>20</v>
      </c>
    </row>
    <row r="55" spans="2:8" x14ac:dyDescent="0.3">
      <c r="B55" s="127" t="s">
        <v>103</v>
      </c>
      <c r="C55" s="125">
        <f>SUM(C53:C54)</f>
        <v>240</v>
      </c>
      <c r="D55" s="120">
        <f>SUM(D53:D54)</f>
        <v>120</v>
      </c>
      <c r="E55" s="120">
        <f>SUM(E53:E54)</f>
        <v>253</v>
      </c>
      <c r="F55" s="117">
        <f>SUM(F53:F54)</f>
        <v>126</v>
      </c>
    </row>
    <row r="56" spans="2:8" x14ac:dyDescent="0.3">
      <c r="B56" s="128" t="s">
        <v>142</v>
      </c>
      <c r="C56" s="110">
        <v>1</v>
      </c>
      <c r="D56" s="113">
        <v>1</v>
      </c>
      <c r="E56" s="6">
        <v>1</v>
      </c>
      <c r="F56" s="119">
        <v>1</v>
      </c>
    </row>
    <row r="57" spans="2:8" x14ac:dyDescent="0.3">
      <c r="B57" s="128" t="s">
        <v>143</v>
      </c>
      <c r="C57" s="110">
        <v>1</v>
      </c>
      <c r="D57" s="113">
        <v>1</v>
      </c>
      <c r="E57" s="6">
        <v>1</v>
      </c>
      <c r="F57" s="119">
        <v>1</v>
      </c>
    </row>
    <row r="58" spans="2:8" x14ac:dyDescent="0.3">
      <c r="B58" s="128" t="s">
        <v>144</v>
      </c>
      <c r="C58" s="110">
        <v>1</v>
      </c>
      <c r="D58" s="113">
        <v>0</v>
      </c>
      <c r="E58" s="6">
        <v>1</v>
      </c>
      <c r="F58" s="119">
        <v>0</v>
      </c>
    </row>
    <row r="59" spans="2:8" x14ac:dyDescent="0.3">
      <c r="B59" s="127" t="s">
        <v>102</v>
      </c>
      <c r="C59" s="118">
        <v>3</v>
      </c>
      <c r="D59" s="120">
        <f>SUM(D56:D58)</f>
        <v>2</v>
      </c>
      <c r="E59" s="116">
        <v>3</v>
      </c>
      <c r="F59" s="117">
        <f>SUM(F56:F58)</f>
        <v>2</v>
      </c>
    </row>
    <row r="60" spans="2:8" ht="17.25" thickBot="1" x14ac:dyDescent="0.35">
      <c r="B60" s="129" t="s">
        <v>37</v>
      </c>
      <c r="C60" s="126">
        <f>C7+C15+C20+C22+C33+C37+C42+C52+C55+C59</f>
        <v>2087</v>
      </c>
      <c r="D60" s="8">
        <f>SUM(D59,D55,D52,D42,D37,D33,D22,D20,D15,D7)</f>
        <v>1035</v>
      </c>
      <c r="E60" s="8">
        <f t="shared" ref="E60:F60" si="0">SUM(E59,E55,E52,E42,E37,E33,E22,E20,E15,E7)</f>
        <v>2325</v>
      </c>
      <c r="F60" s="124">
        <f t="shared" si="0"/>
        <v>1156</v>
      </c>
      <c r="G60" s="5"/>
    </row>
    <row r="61" spans="2:8" x14ac:dyDescent="0.3">
      <c r="C61" s="4"/>
      <c r="D61" s="4"/>
      <c r="E61" s="4"/>
      <c r="F61" s="4"/>
    </row>
  </sheetData>
  <autoFilter ref="B4:J60"/>
  <mergeCells count="6">
    <mergeCell ref="B1:F1"/>
    <mergeCell ref="H1:I1"/>
    <mergeCell ref="B2:F2"/>
    <mergeCell ref="B3:B4"/>
    <mergeCell ref="C3:D3"/>
    <mergeCell ref="E3:F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2" orientation="landscape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N56"/>
  <sheetViews>
    <sheetView tabSelected="1" zoomScale="90" zoomScaleNormal="90" workbookViewId="0">
      <pane xSplit="1" ySplit="9" topLeftCell="B10" activePane="bottomRight" state="frozen"/>
      <selection activeCell="C18" sqref="C18"/>
      <selection pane="topRight" activeCell="C18" sqref="C18"/>
      <selection pane="bottomLeft" activeCell="C18" sqref="C18"/>
      <selection pane="bottomRight" activeCell="C34" sqref="C34"/>
    </sheetView>
  </sheetViews>
  <sheetFormatPr defaultRowHeight="16.5" x14ac:dyDescent="0.3"/>
  <cols>
    <col min="1" max="1" width="15.875" style="10" customWidth="1"/>
    <col min="2" max="2" width="23.75" style="10" bestFit="1" customWidth="1"/>
    <col min="3" max="14" width="15.875" style="10" customWidth="1"/>
    <col min="15" max="16384" width="9" style="10"/>
  </cols>
  <sheetData>
    <row r="1" spans="1:14" ht="31.5" x14ac:dyDescent="0.3">
      <c r="A1" s="360" t="s">
        <v>337</v>
      </c>
      <c r="B1" s="360"/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</row>
    <row r="2" spans="1:14" ht="11.25" customHeight="1" x14ac:dyDescent="0.3">
      <c r="A2" s="11"/>
      <c r="B2" s="1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x14ac:dyDescent="0.3">
      <c r="A3" s="359" t="s">
        <v>338</v>
      </c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x14ac:dyDescent="0.3">
      <c r="A4" s="12" t="s">
        <v>98</v>
      </c>
      <c r="B4" s="12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x14ac:dyDescent="0.3">
      <c r="A5" s="12" t="s">
        <v>99</v>
      </c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7.25" thickBot="1" x14ac:dyDescent="0.35">
      <c r="A6" s="12"/>
      <c r="B6" s="12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s="368" customFormat="1" ht="16.5" customHeight="1" x14ac:dyDescent="0.25">
      <c r="A7" s="369" t="s">
        <v>40</v>
      </c>
      <c r="B7" s="370" t="s">
        <v>0</v>
      </c>
      <c r="C7" s="371" t="s">
        <v>41</v>
      </c>
      <c r="D7" s="372" t="s">
        <v>42</v>
      </c>
      <c r="E7" s="372"/>
      <c r="F7" s="372"/>
      <c r="G7" s="372"/>
      <c r="H7" s="372"/>
      <c r="I7" s="372"/>
      <c r="J7" s="373"/>
      <c r="K7" s="374" t="s">
        <v>43</v>
      </c>
      <c r="L7" s="370" t="s">
        <v>44</v>
      </c>
      <c r="M7" s="370" t="s">
        <v>45</v>
      </c>
      <c r="N7" s="375"/>
    </row>
    <row r="8" spans="1:14" s="368" customFormat="1" ht="19.5" customHeight="1" x14ac:dyDescent="0.25">
      <c r="A8" s="376"/>
      <c r="B8" s="377"/>
      <c r="C8" s="378"/>
      <c r="D8" s="379" t="s">
        <v>46</v>
      </c>
      <c r="E8" s="377"/>
      <c r="F8" s="377" t="s">
        <v>47</v>
      </c>
      <c r="G8" s="377"/>
      <c r="H8" s="377" t="s">
        <v>48</v>
      </c>
      <c r="I8" s="380" t="s">
        <v>49</v>
      </c>
      <c r="J8" s="381" t="s">
        <v>50</v>
      </c>
      <c r="K8" s="379"/>
      <c r="L8" s="377"/>
      <c r="M8" s="382" t="s">
        <v>51</v>
      </c>
      <c r="N8" s="383"/>
    </row>
    <row r="9" spans="1:14" s="368" customFormat="1" ht="19.5" customHeight="1" x14ac:dyDescent="0.25">
      <c r="A9" s="384"/>
      <c r="B9" s="385"/>
      <c r="C9" s="378"/>
      <c r="D9" s="386" t="s">
        <v>52</v>
      </c>
      <c r="E9" s="387" t="s">
        <v>53</v>
      </c>
      <c r="F9" s="387" t="s">
        <v>54</v>
      </c>
      <c r="G9" s="387" t="s">
        <v>55</v>
      </c>
      <c r="H9" s="385"/>
      <c r="I9" s="385"/>
      <c r="J9" s="388"/>
      <c r="K9" s="389"/>
      <c r="L9" s="385"/>
      <c r="M9" s="390" t="s">
        <v>100</v>
      </c>
      <c r="N9" s="391" t="s">
        <v>101</v>
      </c>
    </row>
    <row r="10" spans="1:14" x14ac:dyDescent="0.3">
      <c r="A10" s="142" t="s">
        <v>56</v>
      </c>
      <c r="B10" s="15" t="s">
        <v>57</v>
      </c>
      <c r="C10" s="16"/>
      <c r="D10" s="17"/>
      <c r="E10" s="18"/>
      <c r="F10" s="19"/>
      <c r="G10" s="19"/>
      <c r="H10" s="19"/>
      <c r="I10" s="19"/>
      <c r="J10" s="20"/>
      <c r="K10" s="21"/>
      <c r="L10" s="22"/>
      <c r="M10" s="23"/>
      <c r="N10" s="24"/>
    </row>
    <row r="11" spans="1:14" x14ac:dyDescent="0.3">
      <c r="A11" s="142"/>
      <c r="B11" s="15" t="s">
        <v>38</v>
      </c>
      <c r="C11" s="16"/>
      <c r="D11" s="25"/>
      <c r="E11" s="19"/>
      <c r="F11" s="18"/>
      <c r="G11" s="18"/>
      <c r="H11" s="19"/>
      <c r="I11" s="19"/>
      <c r="J11" s="20"/>
      <c r="K11" s="26"/>
      <c r="L11" s="27"/>
      <c r="M11" s="18"/>
      <c r="N11" s="24"/>
    </row>
    <row r="12" spans="1:14" x14ac:dyDescent="0.3">
      <c r="A12" s="142" t="s">
        <v>58</v>
      </c>
      <c r="B12" s="23" t="s">
        <v>59</v>
      </c>
      <c r="C12" s="16"/>
      <c r="D12" s="28"/>
      <c r="E12" s="22"/>
      <c r="F12" s="22"/>
      <c r="G12" s="22"/>
      <c r="H12" s="19"/>
      <c r="I12" s="19"/>
      <c r="J12" s="20"/>
      <c r="K12" s="21"/>
      <c r="L12" s="22"/>
      <c r="M12" s="23"/>
      <c r="N12" s="24"/>
    </row>
    <row r="13" spans="1:14" x14ac:dyDescent="0.3">
      <c r="A13" s="142"/>
      <c r="B13" s="23" t="s">
        <v>60</v>
      </c>
      <c r="C13" s="16"/>
      <c r="D13" s="25"/>
      <c r="E13" s="19"/>
      <c r="F13" s="19"/>
      <c r="G13" s="19"/>
      <c r="H13" s="29"/>
      <c r="I13" s="19"/>
      <c r="J13" s="20"/>
      <c r="K13" s="21"/>
      <c r="L13" s="19"/>
      <c r="M13" s="23"/>
      <c r="N13" s="24"/>
    </row>
    <row r="14" spans="1:14" x14ac:dyDescent="0.3">
      <c r="A14" s="142"/>
      <c r="B14" s="23" t="s">
        <v>61</v>
      </c>
      <c r="C14" s="16"/>
      <c r="D14" s="25"/>
      <c r="E14" s="19"/>
      <c r="F14" s="19"/>
      <c r="G14" s="19"/>
      <c r="H14" s="29"/>
      <c r="I14" s="19"/>
      <c r="J14" s="20"/>
      <c r="K14" s="21"/>
      <c r="L14" s="19"/>
      <c r="M14" s="23"/>
      <c r="N14" s="24"/>
    </row>
    <row r="15" spans="1:14" x14ac:dyDescent="0.3">
      <c r="A15" s="142"/>
      <c r="B15" s="23" t="s">
        <v>62</v>
      </c>
      <c r="C15" s="16"/>
      <c r="D15" s="25"/>
      <c r="E15" s="19"/>
      <c r="F15" s="19"/>
      <c r="G15" s="19"/>
      <c r="H15" s="29"/>
      <c r="I15" s="19"/>
      <c r="J15" s="20"/>
      <c r="K15" s="30"/>
      <c r="L15" s="31"/>
      <c r="M15" s="23"/>
      <c r="N15" s="24"/>
    </row>
    <row r="16" spans="1:14" x14ac:dyDescent="0.3">
      <c r="A16" s="142"/>
      <c r="B16" s="23" t="s">
        <v>63</v>
      </c>
      <c r="C16" s="16"/>
      <c r="D16" s="25"/>
      <c r="E16" s="19"/>
      <c r="F16" s="19"/>
      <c r="G16" s="19"/>
      <c r="H16" s="29"/>
      <c r="I16" s="19"/>
      <c r="J16" s="20"/>
      <c r="K16" s="30"/>
      <c r="L16" s="23"/>
      <c r="M16" s="23"/>
      <c r="N16" s="24"/>
    </row>
    <row r="17" spans="1:14" x14ac:dyDescent="0.3">
      <c r="A17" s="142"/>
      <c r="B17" s="23" t="s">
        <v>64</v>
      </c>
      <c r="C17" s="16"/>
      <c r="D17" s="25"/>
      <c r="E17" s="19"/>
      <c r="F17" s="19"/>
      <c r="G17" s="19"/>
      <c r="H17" s="19"/>
      <c r="I17" s="19"/>
      <c r="J17" s="20"/>
      <c r="K17" s="30"/>
      <c r="L17" s="23"/>
      <c r="M17" s="23"/>
      <c r="N17" s="24"/>
    </row>
    <row r="18" spans="1:14" x14ac:dyDescent="0.3">
      <c r="A18" s="142"/>
      <c r="B18" s="23" t="s">
        <v>65</v>
      </c>
      <c r="C18" s="16"/>
      <c r="D18" s="25"/>
      <c r="E18" s="19"/>
      <c r="F18" s="19"/>
      <c r="G18" s="19"/>
      <c r="H18" s="19"/>
      <c r="I18" s="19"/>
      <c r="J18" s="20"/>
      <c r="K18" s="30"/>
      <c r="L18" s="23"/>
      <c r="M18" s="23"/>
      <c r="N18" s="24"/>
    </row>
    <row r="19" spans="1:14" x14ac:dyDescent="0.3">
      <c r="A19" s="142" t="s">
        <v>66</v>
      </c>
      <c r="B19" s="23" t="s">
        <v>67</v>
      </c>
      <c r="C19" s="16"/>
      <c r="D19" s="32"/>
      <c r="E19" s="19"/>
      <c r="F19" s="19"/>
      <c r="G19" s="19"/>
      <c r="H19" s="19"/>
      <c r="I19" s="19"/>
      <c r="J19" s="20"/>
      <c r="K19" s="33"/>
      <c r="L19" s="19"/>
      <c r="M19" s="23"/>
      <c r="N19" s="24"/>
    </row>
    <row r="20" spans="1:14" x14ac:dyDescent="0.3">
      <c r="A20" s="142"/>
      <c r="B20" s="23" t="s">
        <v>68</v>
      </c>
      <c r="C20" s="16"/>
      <c r="D20" s="32"/>
      <c r="E20" s="34"/>
      <c r="F20" s="34"/>
      <c r="G20" s="34"/>
      <c r="H20" s="19"/>
      <c r="I20" s="19"/>
      <c r="J20" s="20"/>
      <c r="K20" s="30"/>
      <c r="L20" s="35"/>
      <c r="M20" s="36"/>
      <c r="N20" s="24"/>
    </row>
    <row r="21" spans="1:14" x14ac:dyDescent="0.3">
      <c r="A21" s="142"/>
      <c r="B21" s="23" t="s">
        <v>69</v>
      </c>
      <c r="C21" s="16"/>
      <c r="D21" s="25"/>
      <c r="E21" s="34"/>
      <c r="F21" s="34"/>
      <c r="G21" s="34"/>
      <c r="H21" s="19"/>
      <c r="I21" s="19"/>
      <c r="J21" s="20"/>
      <c r="K21" s="25"/>
      <c r="L21" s="22"/>
      <c r="M21" s="36"/>
      <c r="N21" s="24"/>
    </row>
    <row r="22" spans="1:14" x14ac:dyDescent="0.3">
      <c r="A22" s="142"/>
      <c r="B22" s="23" t="s">
        <v>70</v>
      </c>
      <c r="C22" s="16"/>
      <c r="D22" s="25"/>
      <c r="E22" s="34"/>
      <c r="F22" s="34"/>
      <c r="G22" s="34"/>
      <c r="H22" s="19"/>
      <c r="I22" s="19"/>
      <c r="J22" s="20"/>
      <c r="K22" s="30"/>
      <c r="L22" s="35"/>
      <c r="M22" s="36"/>
      <c r="N22" s="24"/>
    </row>
    <row r="23" spans="1:14" x14ac:dyDescent="0.3">
      <c r="A23" s="37" t="s">
        <v>71</v>
      </c>
      <c r="B23" s="23" t="s">
        <v>72</v>
      </c>
      <c r="C23" s="16"/>
      <c r="D23" s="38"/>
      <c r="E23" s="39"/>
      <c r="F23" s="39"/>
      <c r="G23" s="39"/>
      <c r="H23" s="39"/>
      <c r="I23" s="39"/>
      <c r="J23" s="40"/>
      <c r="K23" s="41"/>
      <c r="L23" s="42"/>
      <c r="M23" s="43"/>
      <c r="N23" s="44"/>
    </row>
    <row r="24" spans="1:14" x14ac:dyDescent="0.3">
      <c r="A24" s="142" t="s">
        <v>73</v>
      </c>
      <c r="B24" s="23" t="s">
        <v>74</v>
      </c>
      <c r="C24" s="16"/>
      <c r="D24" s="45"/>
      <c r="E24" s="19"/>
      <c r="F24" s="19"/>
      <c r="G24" s="19"/>
      <c r="H24" s="19"/>
      <c r="I24" s="19"/>
      <c r="J24" s="20"/>
      <c r="K24" s="361"/>
      <c r="L24" s="362"/>
      <c r="M24" s="23"/>
      <c r="N24" s="24"/>
    </row>
    <row r="25" spans="1:14" x14ac:dyDescent="0.3">
      <c r="A25" s="142"/>
      <c r="B25" s="23" t="s">
        <v>75</v>
      </c>
      <c r="C25" s="16"/>
      <c r="D25" s="45"/>
      <c r="E25" s="46"/>
      <c r="F25" s="46"/>
      <c r="G25" s="46"/>
      <c r="H25" s="46"/>
      <c r="I25" s="46"/>
      <c r="J25" s="47"/>
      <c r="K25" s="48"/>
      <c r="L25" s="15"/>
      <c r="M25" s="15"/>
      <c r="N25" s="49"/>
    </row>
    <row r="26" spans="1:14" x14ac:dyDescent="0.3">
      <c r="A26" s="142"/>
      <c r="B26" s="23" t="s">
        <v>76</v>
      </c>
      <c r="C26" s="16"/>
      <c r="D26" s="45"/>
      <c r="E26" s="19"/>
      <c r="F26" s="19"/>
      <c r="G26" s="19"/>
      <c r="H26" s="19"/>
      <c r="I26" s="19"/>
      <c r="J26" s="20"/>
      <c r="K26" s="361"/>
      <c r="L26" s="365"/>
      <c r="M26" s="23"/>
      <c r="N26" s="24"/>
    </row>
    <row r="27" spans="1:14" x14ac:dyDescent="0.3">
      <c r="A27" s="142"/>
      <c r="B27" s="23" t="s">
        <v>15</v>
      </c>
      <c r="C27" s="16"/>
      <c r="D27" s="45"/>
      <c r="E27" s="50"/>
      <c r="F27" s="19"/>
      <c r="G27" s="19"/>
      <c r="H27" s="50"/>
      <c r="I27" s="50"/>
      <c r="J27" s="51"/>
      <c r="K27" s="366"/>
      <c r="L27" s="363"/>
      <c r="M27" s="52"/>
      <c r="N27" s="53"/>
    </row>
    <row r="28" spans="1:14" x14ac:dyDescent="0.3">
      <c r="A28" s="142"/>
      <c r="B28" s="23" t="s">
        <v>16</v>
      </c>
      <c r="C28" s="16"/>
      <c r="D28" s="45"/>
      <c r="E28" s="19"/>
      <c r="F28" s="19"/>
      <c r="G28" s="19"/>
      <c r="H28" s="19"/>
      <c r="I28" s="19"/>
      <c r="J28" s="20"/>
      <c r="K28" s="367"/>
      <c r="L28" s="364"/>
      <c r="M28" s="54"/>
      <c r="N28" s="53"/>
    </row>
    <row r="29" spans="1:14" x14ac:dyDescent="0.3">
      <c r="A29" s="142"/>
      <c r="B29" s="23" t="s">
        <v>77</v>
      </c>
      <c r="C29" s="16"/>
      <c r="D29" s="45"/>
      <c r="E29" s="19"/>
      <c r="F29" s="18"/>
      <c r="G29" s="18"/>
      <c r="H29" s="18"/>
      <c r="I29" s="18"/>
      <c r="J29" s="55"/>
      <c r="K29" s="56"/>
      <c r="L29" s="17"/>
      <c r="M29" s="18"/>
      <c r="N29" s="24"/>
    </row>
    <row r="30" spans="1:14" x14ac:dyDescent="0.3">
      <c r="A30" s="142"/>
      <c r="B30" s="23" t="s">
        <v>18</v>
      </c>
      <c r="C30" s="16"/>
      <c r="D30" s="45"/>
      <c r="E30" s="19"/>
      <c r="F30" s="19"/>
      <c r="G30" s="19"/>
      <c r="H30" s="19"/>
      <c r="I30" s="19"/>
      <c r="J30" s="20"/>
      <c r="K30" s="57"/>
      <c r="L30" s="23"/>
      <c r="M30" s="23"/>
      <c r="N30" s="24"/>
    </row>
    <row r="31" spans="1:14" x14ac:dyDescent="0.3">
      <c r="A31" s="142"/>
      <c r="B31" s="23" t="s">
        <v>78</v>
      </c>
      <c r="C31" s="16"/>
      <c r="D31" s="45"/>
      <c r="E31" s="19"/>
      <c r="F31" s="19"/>
      <c r="G31" s="19"/>
      <c r="H31" s="18"/>
      <c r="I31" s="18"/>
      <c r="J31" s="55"/>
      <c r="K31" s="58"/>
      <c r="L31" s="59"/>
      <c r="M31" s="18"/>
      <c r="N31" s="60"/>
    </row>
    <row r="32" spans="1:14" x14ac:dyDescent="0.3">
      <c r="A32" s="142"/>
      <c r="B32" s="23" t="s">
        <v>79</v>
      </c>
      <c r="C32" s="16"/>
      <c r="D32" s="45"/>
      <c r="E32" s="19"/>
      <c r="F32" s="19"/>
      <c r="G32" s="19"/>
      <c r="H32" s="19"/>
      <c r="I32" s="19"/>
      <c r="J32" s="20"/>
      <c r="K32" s="48"/>
      <c r="L32" s="23"/>
      <c r="M32" s="23"/>
      <c r="N32" s="24"/>
    </row>
    <row r="33" spans="1:14" x14ac:dyDescent="0.3">
      <c r="A33" s="142"/>
      <c r="B33" s="23" t="s">
        <v>80</v>
      </c>
      <c r="C33" s="16"/>
      <c r="D33" s="61"/>
      <c r="E33" s="39"/>
      <c r="F33" s="39"/>
      <c r="G33" s="39"/>
      <c r="H33" s="39"/>
      <c r="I33" s="39"/>
      <c r="J33" s="40"/>
      <c r="K33" s="62"/>
      <c r="L33" s="42"/>
      <c r="M33" s="63"/>
      <c r="N33" s="44"/>
    </row>
    <row r="34" spans="1:14" x14ac:dyDescent="0.3">
      <c r="A34" s="142" t="s">
        <v>81</v>
      </c>
      <c r="B34" s="23" t="s">
        <v>22</v>
      </c>
      <c r="C34" s="16"/>
      <c r="D34" s="64"/>
      <c r="E34" s="19"/>
      <c r="F34" s="19"/>
      <c r="G34" s="19"/>
      <c r="H34" s="19"/>
      <c r="I34" s="19"/>
      <c r="J34" s="65"/>
      <c r="K34" s="30"/>
      <c r="L34" s="23"/>
      <c r="M34" s="23"/>
      <c r="N34" s="24"/>
    </row>
    <row r="35" spans="1:14" x14ac:dyDescent="0.3">
      <c r="A35" s="142"/>
      <c r="B35" s="23" t="s">
        <v>23</v>
      </c>
      <c r="C35" s="16"/>
      <c r="D35" s="64"/>
      <c r="E35" s="19"/>
      <c r="F35" s="19"/>
      <c r="G35" s="19"/>
      <c r="H35" s="19"/>
      <c r="I35" s="19"/>
      <c r="J35" s="65"/>
      <c r="K35" s="30"/>
      <c r="L35" s="23"/>
      <c r="M35" s="23"/>
      <c r="N35" s="66"/>
    </row>
    <row r="36" spans="1:14" x14ac:dyDescent="0.3">
      <c r="A36" s="142"/>
      <c r="B36" s="23" t="s">
        <v>82</v>
      </c>
      <c r="C36" s="16"/>
      <c r="D36" s="64"/>
      <c r="E36" s="19"/>
      <c r="F36" s="19"/>
      <c r="G36" s="19"/>
      <c r="H36" s="46"/>
      <c r="I36" s="46"/>
      <c r="J36" s="65"/>
      <c r="K36" s="30"/>
      <c r="L36" s="23"/>
      <c r="M36" s="23"/>
      <c r="N36" s="66"/>
    </row>
    <row r="37" spans="1:14" x14ac:dyDescent="0.3">
      <c r="A37" s="145" t="s">
        <v>83</v>
      </c>
      <c r="B37" s="19" t="s">
        <v>339</v>
      </c>
      <c r="C37" s="16"/>
      <c r="D37" s="67"/>
      <c r="E37" s="68"/>
      <c r="F37" s="68"/>
      <c r="G37" s="68"/>
      <c r="H37" s="68"/>
      <c r="I37" s="68"/>
      <c r="J37" s="69"/>
      <c r="K37" s="67"/>
      <c r="L37" s="70"/>
      <c r="M37" s="71"/>
      <c r="N37" s="72"/>
    </row>
    <row r="38" spans="1:14" x14ac:dyDescent="0.3">
      <c r="A38" s="146"/>
      <c r="B38" s="19" t="s">
        <v>84</v>
      </c>
      <c r="C38" s="16"/>
      <c r="D38" s="25"/>
      <c r="E38" s="19"/>
      <c r="F38" s="19"/>
      <c r="G38" s="19"/>
      <c r="H38" s="19"/>
      <c r="I38" s="19"/>
      <c r="J38" s="20"/>
      <c r="K38" s="30"/>
      <c r="L38" s="31"/>
      <c r="M38" s="23"/>
      <c r="N38" s="24"/>
    </row>
    <row r="39" spans="1:14" x14ac:dyDescent="0.3">
      <c r="A39" s="146"/>
      <c r="B39" s="19" t="s">
        <v>341</v>
      </c>
      <c r="C39" s="16"/>
      <c r="D39" s="25"/>
      <c r="E39" s="19"/>
      <c r="F39" s="19"/>
      <c r="G39" s="19"/>
      <c r="H39" s="19"/>
      <c r="I39" s="19"/>
      <c r="J39" s="20"/>
      <c r="K39" s="30"/>
      <c r="L39" s="31"/>
      <c r="M39" s="23"/>
      <c r="N39" s="24"/>
    </row>
    <row r="40" spans="1:14" x14ac:dyDescent="0.3">
      <c r="A40" s="146"/>
      <c r="B40" s="19" t="s">
        <v>85</v>
      </c>
      <c r="C40" s="16"/>
      <c r="D40" s="25"/>
      <c r="E40" s="19"/>
      <c r="F40" s="19"/>
      <c r="G40" s="19"/>
      <c r="H40" s="19"/>
      <c r="I40" s="19"/>
      <c r="J40" s="20"/>
      <c r="K40" s="30"/>
      <c r="L40" s="31"/>
      <c r="M40" s="23"/>
      <c r="N40" s="24"/>
    </row>
    <row r="41" spans="1:14" x14ac:dyDescent="0.3">
      <c r="A41" s="142" t="s">
        <v>86</v>
      </c>
      <c r="B41" s="46" t="s">
        <v>87</v>
      </c>
      <c r="C41" s="16"/>
      <c r="D41" s="73"/>
      <c r="E41" s="74"/>
      <c r="F41" s="74"/>
      <c r="G41" s="74"/>
      <c r="H41" s="74"/>
      <c r="I41" s="74"/>
      <c r="J41" s="75"/>
      <c r="K41" s="32"/>
      <c r="L41" s="35"/>
      <c r="M41" s="35"/>
      <c r="N41" s="76"/>
    </row>
    <row r="42" spans="1:14" x14ac:dyDescent="0.3">
      <c r="A42" s="142"/>
      <c r="B42" s="46" t="s">
        <v>27</v>
      </c>
      <c r="C42" s="16"/>
      <c r="D42" s="64"/>
      <c r="E42" s="46"/>
      <c r="F42" s="46"/>
      <c r="G42" s="46"/>
      <c r="H42" s="46"/>
      <c r="I42" s="46"/>
      <c r="J42" s="47"/>
      <c r="K42" s="30"/>
      <c r="L42" s="23"/>
      <c r="M42" s="77"/>
      <c r="N42" s="24"/>
    </row>
    <row r="43" spans="1:14" x14ac:dyDescent="0.3">
      <c r="A43" s="142"/>
      <c r="B43" s="46" t="s">
        <v>88</v>
      </c>
      <c r="C43" s="16"/>
      <c r="D43" s="78"/>
      <c r="E43" s="34"/>
      <c r="F43" s="34"/>
      <c r="G43" s="34"/>
      <c r="H43" s="34"/>
      <c r="I43" s="34"/>
      <c r="J43" s="79"/>
      <c r="K43" s="32"/>
      <c r="L43" s="35"/>
      <c r="M43" s="35"/>
      <c r="N43" s="76"/>
    </row>
    <row r="44" spans="1:14" x14ac:dyDescent="0.3">
      <c r="A44" s="142"/>
      <c r="B44" s="46" t="s">
        <v>89</v>
      </c>
      <c r="C44" s="16"/>
      <c r="D44" s="80"/>
      <c r="E44" s="19"/>
      <c r="F44" s="19"/>
      <c r="G44" s="19"/>
      <c r="H44" s="29"/>
      <c r="I44" s="29"/>
      <c r="J44" s="81"/>
      <c r="K44" s="21"/>
      <c r="L44" s="19"/>
      <c r="M44" s="23"/>
      <c r="N44" s="24"/>
    </row>
    <row r="45" spans="1:14" x14ac:dyDescent="0.3">
      <c r="A45" s="142"/>
      <c r="B45" s="46" t="s">
        <v>90</v>
      </c>
      <c r="C45" s="16"/>
      <c r="D45" s="28"/>
      <c r="E45" s="22"/>
      <c r="F45" s="22"/>
      <c r="G45" s="22"/>
      <c r="H45" s="22"/>
      <c r="I45" s="22"/>
      <c r="J45" s="82"/>
      <c r="K45" s="30"/>
      <c r="L45" s="23"/>
      <c r="M45" s="23"/>
      <c r="N45" s="24"/>
    </row>
    <row r="46" spans="1:14" x14ac:dyDescent="0.3">
      <c r="A46" s="142"/>
      <c r="B46" s="83" t="s">
        <v>91</v>
      </c>
      <c r="C46" s="16"/>
      <c r="D46" s="78"/>
      <c r="E46" s="34"/>
      <c r="F46" s="34"/>
      <c r="G46" s="34"/>
      <c r="H46" s="34"/>
      <c r="I46" s="34"/>
      <c r="J46" s="79"/>
      <c r="K46" s="32"/>
      <c r="L46" s="35"/>
      <c r="M46" s="23"/>
      <c r="N46" s="76"/>
    </row>
    <row r="47" spans="1:14" x14ac:dyDescent="0.3">
      <c r="A47" s="142"/>
      <c r="B47" s="83" t="s">
        <v>92</v>
      </c>
      <c r="C47" s="16"/>
      <c r="D47" s="78"/>
      <c r="E47" s="34"/>
      <c r="F47" s="34"/>
      <c r="G47" s="34"/>
      <c r="H47" s="34"/>
      <c r="I47" s="34"/>
      <c r="J47" s="79"/>
      <c r="K47" s="32"/>
      <c r="L47" s="35"/>
      <c r="M47" s="23"/>
      <c r="N47" s="76"/>
    </row>
    <row r="48" spans="1:14" x14ac:dyDescent="0.3">
      <c r="A48" s="142"/>
      <c r="B48" s="83" t="s">
        <v>93</v>
      </c>
      <c r="C48" s="16"/>
      <c r="D48" s="78"/>
      <c r="E48" s="34"/>
      <c r="F48" s="34"/>
      <c r="G48" s="34"/>
      <c r="H48" s="34"/>
      <c r="I48" s="34"/>
      <c r="J48" s="79"/>
      <c r="K48" s="32"/>
      <c r="L48" s="35"/>
      <c r="M48" s="35"/>
      <c r="N48" s="76"/>
    </row>
    <row r="49" spans="1:14" x14ac:dyDescent="0.3">
      <c r="A49" s="142"/>
      <c r="B49" s="83" t="s">
        <v>94</v>
      </c>
      <c r="C49" s="84"/>
      <c r="D49" s="78"/>
      <c r="E49" s="34"/>
      <c r="F49" s="34"/>
      <c r="G49" s="34"/>
      <c r="H49" s="34"/>
      <c r="I49" s="34"/>
      <c r="J49" s="79"/>
      <c r="K49" s="32"/>
      <c r="L49" s="35"/>
      <c r="M49" s="36"/>
      <c r="N49" s="85"/>
    </row>
    <row r="50" spans="1:14" x14ac:dyDescent="0.3">
      <c r="A50" s="142" t="s">
        <v>95</v>
      </c>
      <c r="B50" s="83" t="s">
        <v>96</v>
      </c>
      <c r="C50" s="86"/>
      <c r="D50" s="25"/>
      <c r="E50" s="19"/>
      <c r="F50" s="19"/>
      <c r="G50" s="19"/>
      <c r="H50" s="19"/>
      <c r="I50" s="19"/>
      <c r="J50" s="20"/>
      <c r="K50" s="30"/>
      <c r="L50" s="23"/>
      <c r="M50" s="23"/>
      <c r="N50" s="24"/>
    </row>
    <row r="51" spans="1:14" x14ac:dyDescent="0.3">
      <c r="A51" s="142"/>
      <c r="B51" s="83" t="s">
        <v>39</v>
      </c>
      <c r="C51" s="86"/>
      <c r="D51" s="25"/>
      <c r="E51" s="19"/>
      <c r="F51" s="19"/>
      <c r="G51" s="19"/>
      <c r="H51" s="19"/>
      <c r="I51" s="19"/>
      <c r="J51" s="20"/>
      <c r="K51" s="30"/>
      <c r="L51" s="23"/>
      <c r="M51" s="23"/>
      <c r="N51" s="24"/>
    </row>
    <row r="52" spans="1:14" x14ac:dyDescent="0.3">
      <c r="A52" s="138" t="s">
        <v>97</v>
      </c>
      <c r="B52" s="89" t="s">
        <v>340</v>
      </c>
      <c r="C52" s="16"/>
      <c r="D52" s="90"/>
      <c r="E52" s="22"/>
      <c r="F52" s="22"/>
      <c r="G52" s="22"/>
      <c r="H52" s="22"/>
      <c r="I52" s="22"/>
      <c r="J52" s="82"/>
      <c r="K52" s="21"/>
      <c r="L52" s="77"/>
      <c r="M52" s="77"/>
      <c r="N52" s="91"/>
    </row>
    <row r="53" spans="1:14" x14ac:dyDescent="0.3">
      <c r="A53" s="138"/>
      <c r="B53" s="89" t="s">
        <v>35</v>
      </c>
      <c r="C53" s="16"/>
      <c r="D53" s="90"/>
      <c r="E53" s="22"/>
      <c r="F53" s="22"/>
      <c r="G53" s="22"/>
      <c r="H53" s="22"/>
      <c r="I53" s="22"/>
      <c r="J53" s="82"/>
      <c r="K53" s="21"/>
      <c r="L53" s="77"/>
      <c r="M53" s="92"/>
      <c r="N53" s="91"/>
    </row>
    <row r="54" spans="1:14" ht="17.25" thickBot="1" x14ac:dyDescent="0.35">
      <c r="A54" s="139"/>
      <c r="B54" s="93" t="s">
        <v>36</v>
      </c>
      <c r="C54" s="94"/>
      <c r="D54" s="95"/>
      <c r="E54" s="96"/>
      <c r="F54" s="96"/>
      <c r="G54" s="97"/>
      <c r="H54" s="97"/>
      <c r="I54" s="97"/>
      <c r="J54" s="98"/>
      <c r="K54" s="99"/>
      <c r="L54" s="93"/>
      <c r="M54" s="93"/>
      <c r="N54" s="100"/>
    </row>
    <row r="55" spans="1:14" x14ac:dyDescent="0.3">
      <c r="A55" s="101"/>
      <c r="B55" s="102"/>
      <c r="C55" s="102"/>
      <c r="D55" s="103"/>
      <c r="E55" s="104"/>
      <c r="F55" s="104"/>
      <c r="G55" s="103"/>
      <c r="H55" s="103"/>
      <c r="I55" s="103"/>
      <c r="J55" s="104"/>
      <c r="K55" s="102"/>
      <c r="L55" s="102"/>
      <c r="M55" s="102"/>
      <c r="N55" s="102"/>
    </row>
    <row r="56" spans="1:14" x14ac:dyDescent="0.3">
      <c r="A56" s="101"/>
      <c r="B56" s="102"/>
      <c r="C56" s="102"/>
      <c r="D56" s="103"/>
      <c r="E56" s="104"/>
      <c r="F56" s="104"/>
      <c r="G56" s="103"/>
      <c r="H56" s="103"/>
      <c r="I56" s="103"/>
      <c r="J56" s="104"/>
      <c r="K56" s="102"/>
      <c r="L56" s="102"/>
      <c r="M56" s="102"/>
      <c r="N56" s="102"/>
    </row>
  </sheetData>
  <mergeCells count="23">
    <mergeCell ref="A12:A18"/>
    <mergeCell ref="A1:N1"/>
    <mergeCell ref="A7:A9"/>
    <mergeCell ref="B7:B9"/>
    <mergeCell ref="C7:C9"/>
    <mergeCell ref="D7:J7"/>
    <mergeCell ref="K7:K9"/>
    <mergeCell ref="L7:L9"/>
    <mergeCell ref="M7:N7"/>
    <mergeCell ref="D8:E8"/>
    <mergeCell ref="F8:G8"/>
    <mergeCell ref="H8:H9"/>
    <mergeCell ref="I8:I9"/>
    <mergeCell ref="J8:J9"/>
    <mergeCell ref="M8:N8"/>
    <mergeCell ref="A10:A11"/>
    <mergeCell ref="A52:A54"/>
    <mergeCell ref="A19:A22"/>
    <mergeCell ref="A24:A33"/>
    <mergeCell ref="A34:A36"/>
    <mergeCell ref="A37:A40"/>
    <mergeCell ref="A41:A49"/>
    <mergeCell ref="A50:A51"/>
  </mergeCells>
  <phoneticPr fontId="2" type="noConversion"/>
  <pageMargins left="0.7" right="0.7" top="0.75" bottom="0.75" header="0.3" footer="0.3"/>
  <pageSetup paperSize="9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9.9978637043366805E-2"/>
  </sheetPr>
  <dimension ref="A1:N83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68" sqref="D68"/>
    </sheetView>
  </sheetViews>
  <sheetFormatPr defaultRowHeight="16.5" x14ac:dyDescent="0.3"/>
  <cols>
    <col min="1" max="1" width="15.875" style="10" customWidth="1"/>
    <col min="2" max="2" width="23.75" style="10" bestFit="1" customWidth="1"/>
    <col min="3" max="9" width="15.875" style="10" customWidth="1"/>
    <col min="10" max="10" width="27.5" style="10" customWidth="1"/>
    <col min="11" max="11" width="15.875" style="10" customWidth="1"/>
    <col min="12" max="12" width="24.25" style="10" customWidth="1"/>
    <col min="13" max="14" width="15.875" style="10" customWidth="1"/>
    <col min="15" max="16384" width="9" style="10"/>
  </cols>
  <sheetData>
    <row r="1" spans="1:14" ht="33.75" x14ac:dyDescent="0.3">
      <c r="A1" s="147" t="s">
        <v>146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</row>
    <row r="2" spans="1:14" ht="11.25" customHeight="1" x14ac:dyDescent="0.3">
      <c r="A2" s="11"/>
      <c r="B2" s="1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17.25" thickBot="1" x14ac:dyDescent="0.35">
      <c r="A3" s="12"/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x14ac:dyDescent="0.3">
      <c r="A4" s="148" t="s">
        <v>147</v>
      </c>
      <c r="B4" s="151" t="s">
        <v>0</v>
      </c>
      <c r="C4" s="154" t="s">
        <v>148</v>
      </c>
      <c r="D4" s="156" t="s">
        <v>42</v>
      </c>
      <c r="E4" s="156"/>
      <c r="F4" s="156"/>
      <c r="G4" s="156"/>
      <c r="H4" s="156"/>
      <c r="I4" s="156"/>
      <c r="J4" s="167"/>
      <c r="K4" s="168" t="s">
        <v>43</v>
      </c>
      <c r="L4" s="151" t="s">
        <v>44</v>
      </c>
      <c r="M4" s="158" t="s">
        <v>45</v>
      </c>
      <c r="N4" s="159"/>
    </row>
    <row r="5" spans="1:14" x14ac:dyDescent="0.3">
      <c r="A5" s="149"/>
      <c r="B5" s="152"/>
      <c r="C5" s="155"/>
      <c r="D5" s="157" t="s">
        <v>46</v>
      </c>
      <c r="E5" s="152"/>
      <c r="F5" s="152" t="s">
        <v>47</v>
      </c>
      <c r="G5" s="152"/>
      <c r="H5" s="152" t="s">
        <v>48</v>
      </c>
      <c r="I5" s="160" t="s">
        <v>49</v>
      </c>
      <c r="J5" s="169" t="s">
        <v>149</v>
      </c>
      <c r="K5" s="149"/>
      <c r="L5" s="152"/>
      <c r="M5" s="161" t="s">
        <v>150</v>
      </c>
      <c r="N5" s="162"/>
    </row>
    <row r="6" spans="1:14" ht="17.25" thickBot="1" x14ac:dyDescent="0.35">
      <c r="A6" s="150"/>
      <c r="B6" s="153"/>
      <c r="C6" s="155"/>
      <c r="D6" s="122" t="s">
        <v>52</v>
      </c>
      <c r="E6" s="121" t="s">
        <v>53</v>
      </c>
      <c r="F6" s="121" t="s">
        <v>54</v>
      </c>
      <c r="G6" s="121" t="s">
        <v>55</v>
      </c>
      <c r="H6" s="153"/>
      <c r="I6" s="153"/>
      <c r="J6" s="170"/>
      <c r="K6" s="150"/>
      <c r="L6" s="153"/>
      <c r="M6" s="14" t="s">
        <v>151</v>
      </c>
      <c r="N6" s="14" t="s">
        <v>152</v>
      </c>
    </row>
    <row r="7" spans="1:14" x14ac:dyDescent="0.3">
      <c r="A7" s="171" t="s">
        <v>153</v>
      </c>
      <c r="B7" s="172" t="s">
        <v>154</v>
      </c>
      <c r="C7" s="173" t="s">
        <v>155</v>
      </c>
      <c r="D7" s="174" t="s">
        <v>156</v>
      </c>
      <c r="E7" s="175" t="s">
        <v>156</v>
      </c>
      <c r="F7" s="176">
        <v>0.5</v>
      </c>
      <c r="G7" s="176">
        <v>0.5</v>
      </c>
      <c r="H7" s="176" t="s">
        <v>156</v>
      </c>
      <c r="I7" s="176" t="s">
        <v>156</v>
      </c>
      <c r="J7" s="177" t="s">
        <v>157</v>
      </c>
      <c r="K7" s="178" t="s">
        <v>158</v>
      </c>
      <c r="L7" s="179" t="s">
        <v>158</v>
      </c>
      <c r="M7" s="180" t="s">
        <v>159</v>
      </c>
      <c r="N7" s="181"/>
    </row>
    <row r="8" spans="1:14" ht="17.25" thickBot="1" x14ac:dyDescent="0.35">
      <c r="A8" s="182"/>
      <c r="B8" s="183" t="s">
        <v>160</v>
      </c>
      <c r="C8" s="184" t="s">
        <v>155</v>
      </c>
      <c r="D8" s="185">
        <v>0.3</v>
      </c>
      <c r="E8" s="186">
        <v>0.7</v>
      </c>
      <c r="F8" s="186" t="s">
        <v>156</v>
      </c>
      <c r="G8" s="186" t="s">
        <v>156</v>
      </c>
      <c r="H8" s="186" t="s">
        <v>156</v>
      </c>
      <c r="I8" s="186" t="s">
        <v>156</v>
      </c>
      <c r="J8" s="187" t="s">
        <v>156</v>
      </c>
      <c r="K8" s="188" t="s">
        <v>161</v>
      </c>
      <c r="L8" s="189" t="s">
        <v>162</v>
      </c>
      <c r="M8" s="190" t="s">
        <v>159</v>
      </c>
      <c r="N8" s="191"/>
    </row>
    <row r="9" spans="1:14" x14ac:dyDescent="0.3">
      <c r="A9" s="171" t="s">
        <v>163</v>
      </c>
      <c r="B9" s="180" t="s">
        <v>164</v>
      </c>
      <c r="C9" s="173" t="s">
        <v>155</v>
      </c>
      <c r="D9" s="192">
        <v>0.2</v>
      </c>
      <c r="E9" s="179">
        <v>0.2</v>
      </c>
      <c r="F9" s="179">
        <v>0.3</v>
      </c>
      <c r="G9" s="179">
        <v>0.3</v>
      </c>
      <c r="H9" s="176" t="s">
        <v>165</v>
      </c>
      <c r="I9" s="176" t="s">
        <v>157</v>
      </c>
      <c r="J9" s="177" t="s">
        <v>157</v>
      </c>
      <c r="K9" s="193" t="s">
        <v>166</v>
      </c>
      <c r="L9" s="179" t="s">
        <v>167</v>
      </c>
      <c r="M9" s="180" t="s">
        <v>168</v>
      </c>
      <c r="N9" s="181"/>
    </row>
    <row r="10" spans="1:14" x14ac:dyDescent="0.3">
      <c r="A10" s="142"/>
      <c r="B10" s="123" t="s">
        <v>169</v>
      </c>
      <c r="C10" s="194" t="s">
        <v>170</v>
      </c>
      <c r="D10" s="45" t="s">
        <v>165</v>
      </c>
      <c r="E10" s="19" t="s">
        <v>157</v>
      </c>
      <c r="F10" s="19">
        <v>0.5</v>
      </c>
      <c r="G10" s="19">
        <v>0.5</v>
      </c>
      <c r="H10" s="29" t="s">
        <v>156</v>
      </c>
      <c r="I10" s="19" t="s">
        <v>156</v>
      </c>
      <c r="J10" s="195" t="s">
        <v>157</v>
      </c>
      <c r="K10" s="21" t="s">
        <v>171</v>
      </c>
      <c r="L10" s="19" t="s">
        <v>172</v>
      </c>
      <c r="M10" s="123" t="s">
        <v>173</v>
      </c>
      <c r="N10" s="24"/>
    </row>
    <row r="11" spans="1:14" x14ac:dyDescent="0.3">
      <c r="A11" s="142"/>
      <c r="B11" s="123" t="s">
        <v>174</v>
      </c>
      <c r="C11" s="16" t="s">
        <v>175</v>
      </c>
      <c r="D11" s="25">
        <v>0.2</v>
      </c>
      <c r="E11" s="19">
        <v>0.2</v>
      </c>
      <c r="F11" s="19">
        <v>0.3</v>
      </c>
      <c r="G11" s="19">
        <v>0.3</v>
      </c>
      <c r="H11" s="29" t="s">
        <v>156</v>
      </c>
      <c r="I11" s="19" t="s">
        <v>156</v>
      </c>
      <c r="J11" s="195" t="s">
        <v>156</v>
      </c>
      <c r="K11" s="21" t="s">
        <v>176</v>
      </c>
      <c r="L11" s="19" t="s">
        <v>177</v>
      </c>
      <c r="M11" s="123" t="s">
        <v>168</v>
      </c>
      <c r="N11" s="24"/>
    </row>
    <row r="12" spans="1:14" x14ac:dyDescent="0.3">
      <c r="A12" s="142"/>
      <c r="B12" s="123" t="s">
        <v>178</v>
      </c>
      <c r="C12" s="16" t="s">
        <v>179</v>
      </c>
      <c r="D12" s="34" t="s">
        <v>156</v>
      </c>
      <c r="E12" s="34">
        <v>0.5</v>
      </c>
      <c r="F12" s="34">
        <v>0.3</v>
      </c>
      <c r="G12" s="34">
        <v>0.2</v>
      </c>
      <c r="H12" s="196" t="s">
        <v>156</v>
      </c>
      <c r="I12" s="34" t="s">
        <v>156</v>
      </c>
      <c r="J12" s="195" t="s">
        <v>165</v>
      </c>
      <c r="K12" s="197" t="s">
        <v>180</v>
      </c>
      <c r="L12" s="35" t="s">
        <v>181</v>
      </c>
      <c r="M12" s="35" t="s">
        <v>159</v>
      </c>
      <c r="N12" s="24"/>
    </row>
    <row r="13" spans="1:14" x14ac:dyDescent="0.3">
      <c r="A13" s="142"/>
      <c r="B13" s="123" t="s">
        <v>182</v>
      </c>
      <c r="C13" s="16" t="s">
        <v>179</v>
      </c>
      <c r="D13" s="19" t="s">
        <v>157</v>
      </c>
      <c r="E13" s="19">
        <v>0.5</v>
      </c>
      <c r="F13" s="19">
        <v>0.3</v>
      </c>
      <c r="G13" s="19">
        <v>0.2</v>
      </c>
      <c r="H13" s="29" t="s">
        <v>165</v>
      </c>
      <c r="I13" s="19" t="s">
        <v>165</v>
      </c>
      <c r="J13" s="195" t="s">
        <v>165</v>
      </c>
      <c r="K13" s="30" t="s">
        <v>183</v>
      </c>
      <c r="L13" s="123" t="s">
        <v>184</v>
      </c>
      <c r="M13" s="123" t="s">
        <v>159</v>
      </c>
      <c r="N13" s="24"/>
    </row>
    <row r="14" spans="1:14" x14ac:dyDescent="0.3">
      <c r="A14" s="142"/>
      <c r="B14" s="123" t="s">
        <v>185</v>
      </c>
      <c r="C14" s="16" t="s">
        <v>186</v>
      </c>
      <c r="D14" s="25">
        <v>0.4</v>
      </c>
      <c r="E14" s="19">
        <v>0.1</v>
      </c>
      <c r="F14" s="19">
        <v>0.1</v>
      </c>
      <c r="G14" s="19">
        <v>0.4</v>
      </c>
      <c r="H14" s="19" t="s">
        <v>165</v>
      </c>
      <c r="I14" s="19" t="s">
        <v>165</v>
      </c>
      <c r="J14" s="195" t="s">
        <v>157</v>
      </c>
      <c r="K14" s="87" t="s">
        <v>183</v>
      </c>
      <c r="L14" s="123" t="s">
        <v>187</v>
      </c>
      <c r="M14" s="123" t="s">
        <v>188</v>
      </c>
      <c r="N14" s="24"/>
    </row>
    <row r="15" spans="1:14" ht="17.25" thickBot="1" x14ac:dyDescent="0.35">
      <c r="A15" s="182"/>
      <c r="B15" s="198" t="s">
        <v>189</v>
      </c>
      <c r="C15" s="184" t="s">
        <v>186</v>
      </c>
      <c r="D15" s="185">
        <v>0.2</v>
      </c>
      <c r="E15" s="186">
        <v>0.2</v>
      </c>
      <c r="F15" s="186">
        <v>0.3</v>
      </c>
      <c r="G15" s="186">
        <v>0.3</v>
      </c>
      <c r="H15" s="186" t="s">
        <v>165</v>
      </c>
      <c r="I15" s="186" t="s">
        <v>165</v>
      </c>
      <c r="J15" s="187" t="s">
        <v>165</v>
      </c>
      <c r="K15" s="199" t="s">
        <v>183</v>
      </c>
      <c r="L15" s="198" t="s">
        <v>190</v>
      </c>
      <c r="M15" s="198" t="s">
        <v>188</v>
      </c>
      <c r="N15" s="191"/>
    </row>
    <row r="16" spans="1:14" x14ac:dyDescent="0.3">
      <c r="A16" s="141" t="s">
        <v>191</v>
      </c>
      <c r="B16" s="200" t="s">
        <v>192</v>
      </c>
      <c r="C16" s="201" t="s">
        <v>179</v>
      </c>
      <c r="D16" s="202" t="s">
        <v>156</v>
      </c>
      <c r="E16" s="203">
        <v>0.5</v>
      </c>
      <c r="F16" s="203">
        <v>0.5</v>
      </c>
      <c r="G16" s="203" t="s">
        <v>156</v>
      </c>
      <c r="H16" s="203" t="s">
        <v>156</v>
      </c>
      <c r="I16" s="203" t="s">
        <v>156</v>
      </c>
      <c r="J16" s="204" t="s">
        <v>156</v>
      </c>
      <c r="K16" s="205" t="s">
        <v>193</v>
      </c>
      <c r="L16" s="203" t="s">
        <v>194</v>
      </c>
      <c r="M16" s="200" t="s">
        <v>159</v>
      </c>
      <c r="N16" s="206"/>
    </row>
    <row r="17" spans="1:14" x14ac:dyDescent="0.3">
      <c r="A17" s="142"/>
      <c r="B17" s="123" t="s">
        <v>195</v>
      </c>
      <c r="C17" s="16" t="s">
        <v>179</v>
      </c>
      <c r="D17" s="15" t="s">
        <v>156</v>
      </c>
      <c r="E17" s="46">
        <v>0.6</v>
      </c>
      <c r="F17" s="46">
        <v>0.2</v>
      </c>
      <c r="G17" s="46">
        <v>0.2</v>
      </c>
      <c r="H17" s="46" t="s">
        <v>156</v>
      </c>
      <c r="I17" s="46" t="s">
        <v>156</v>
      </c>
      <c r="J17" s="195" t="s">
        <v>156</v>
      </c>
      <c r="K17" s="207" t="s">
        <v>196</v>
      </c>
      <c r="L17" s="15" t="s">
        <v>197</v>
      </c>
      <c r="M17" s="208" t="s">
        <v>159</v>
      </c>
      <c r="N17" s="24"/>
    </row>
    <row r="18" spans="1:14" x14ac:dyDescent="0.3">
      <c r="A18" s="142"/>
      <c r="B18" s="123" t="s">
        <v>198</v>
      </c>
      <c r="C18" s="16" t="s">
        <v>179</v>
      </c>
      <c r="D18" s="46" t="s">
        <v>156</v>
      </c>
      <c r="E18" s="46">
        <v>0.5</v>
      </c>
      <c r="F18" s="46">
        <v>0.5</v>
      </c>
      <c r="G18" s="46" t="s">
        <v>156</v>
      </c>
      <c r="H18" s="46" t="s">
        <v>156</v>
      </c>
      <c r="I18" s="46" t="s">
        <v>156</v>
      </c>
      <c r="J18" s="195" t="s">
        <v>156</v>
      </c>
      <c r="K18" s="25" t="s">
        <v>199</v>
      </c>
      <c r="L18" s="15" t="s">
        <v>200</v>
      </c>
      <c r="M18" s="15" t="s">
        <v>159</v>
      </c>
      <c r="N18" s="24"/>
    </row>
    <row r="19" spans="1:14" x14ac:dyDescent="0.3">
      <c r="A19" s="142"/>
      <c r="B19" s="123" t="s">
        <v>201</v>
      </c>
      <c r="C19" s="209" t="s">
        <v>202</v>
      </c>
      <c r="D19" s="25">
        <v>0.25</v>
      </c>
      <c r="E19" s="34">
        <v>0.25</v>
      </c>
      <c r="F19" s="34">
        <v>0.25</v>
      </c>
      <c r="G19" s="34">
        <v>0.25</v>
      </c>
      <c r="H19" s="19" t="s">
        <v>156</v>
      </c>
      <c r="I19" s="19" t="s">
        <v>156</v>
      </c>
      <c r="J19" s="195" t="s">
        <v>156</v>
      </c>
      <c r="K19" s="30" t="s">
        <v>203</v>
      </c>
      <c r="L19" s="35" t="s">
        <v>204</v>
      </c>
      <c r="M19" s="36" t="s">
        <v>159</v>
      </c>
      <c r="N19" s="24"/>
    </row>
    <row r="20" spans="1:14" ht="17.25" thickBot="1" x14ac:dyDescent="0.35">
      <c r="A20" s="140"/>
      <c r="B20" s="42" t="s">
        <v>205</v>
      </c>
      <c r="C20" s="210" t="s">
        <v>206</v>
      </c>
      <c r="D20" s="38"/>
      <c r="E20" s="211">
        <v>0.5</v>
      </c>
      <c r="F20" s="211">
        <v>0.25</v>
      </c>
      <c r="G20" s="211">
        <v>0.25</v>
      </c>
      <c r="H20" s="39" t="s">
        <v>156</v>
      </c>
      <c r="I20" s="39" t="s">
        <v>156</v>
      </c>
      <c r="J20" s="212" t="s">
        <v>156</v>
      </c>
      <c r="K20" s="88" t="s">
        <v>203</v>
      </c>
      <c r="L20" s="213" t="s">
        <v>204</v>
      </c>
      <c r="M20" s="43" t="s">
        <v>159</v>
      </c>
      <c r="N20" s="44"/>
    </row>
    <row r="21" spans="1:14" ht="17.25" thickBot="1" x14ac:dyDescent="0.35">
      <c r="A21" s="214" t="s">
        <v>207</v>
      </c>
      <c r="B21" s="215" t="s">
        <v>208</v>
      </c>
      <c r="C21" s="216" t="s">
        <v>179</v>
      </c>
      <c r="D21" s="217" t="s">
        <v>165</v>
      </c>
      <c r="E21" s="218">
        <v>0.6</v>
      </c>
      <c r="F21" s="218">
        <v>0.2</v>
      </c>
      <c r="G21" s="218">
        <v>0.2</v>
      </c>
      <c r="H21" s="218" t="s">
        <v>209</v>
      </c>
      <c r="I21" s="218" t="s">
        <v>209</v>
      </c>
      <c r="J21" s="219" t="s">
        <v>209</v>
      </c>
      <c r="K21" s="220" t="s">
        <v>210</v>
      </c>
      <c r="L21" s="221" t="s">
        <v>211</v>
      </c>
      <c r="M21" s="222" t="s">
        <v>188</v>
      </c>
      <c r="N21" s="223"/>
    </row>
    <row r="22" spans="1:14" x14ac:dyDescent="0.3">
      <c r="A22" s="171" t="s">
        <v>212</v>
      </c>
      <c r="B22" s="180" t="s">
        <v>213</v>
      </c>
      <c r="C22" s="173" t="s">
        <v>175</v>
      </c>
      <c r="D22" s="224"/>
      <c r="E22" s="176">
        <v>1</v>
      </c>
      <c r="F22" s="225" t="s">
        <v>156</v>
      </c>
      <c r="G22" s="225" t="s">
        <v>156</v>
      </c>
      <c r="H22" s="225" t="s">
        <v>156</v>
      </c>
      <c r="I22" s="225" t="s">
        <v>156</v>
      </c>
      <c r="J22" s="177"/>
      <c r="K22" s="226" t="s">
        <v>214</v>
      </c>
      <c r="L22" s="227"/>
      <c r="M22" s="180" t="s">
        <v>188</v>
      </c>
      <c r="N22" s="181"/>
    </row>
    <row r="23" spans="1:14" x14ac:dyDescent="0.3">
      <c r="A23" s="142"/>
      <c r="B23" s="123" t="s">
        <v>215</v>
      </c>
      <c r="C23" s="16" t="s">
        <v>175</v>
      </c>
      <c r="D23" s="19" t="s">
        <v>165</v>
      </c>
      <c r="E23" s="46">
        <v>0.9</v>
      </c>
      <c r="F23" s="46">
        <v>0.05</v>
      </c>
      <c r="G23" s="46">
        <v>0.05</v>
      </c>
      <c r="H23" s="46" t="s">
        <v>156</v>
      </c>
      <c r="I23" s="46" t="s">
        <v>156</v>
      </c>
      <c r="J23" s="228" t="s">
        <v>156</v>
      </c>
      <c r="K23" s="30" t="s">
        <v>216</v>
      </c>
      <c r="L23" s="15" t="s">
        <v>216</v>
      </c>
      <c r="M23" s="43" t="s">
        <v>159</v>
      </c>
      <c r="N23" s="44"/>
    </row>
    <row r="24" spans="1:14" x14ac:dyDescent="0.3">
      <c r="A24" s="142"/>
      <c r="B24" s="123" t="s">
        <v>217</v>
      </c>
      <c r="C24" s="16" t="s">
        <v>175</v>
      </c>
      <c r="D24" s="45"/>
      <c r="E24" s="19">
        <v>1</v>
      </c>
      <c r="F24" s="229" t="s">
        <v>156</v>
      </c>
      <c r="G24" s="229" t="s">
        <v>156</v>
      </c>
      <c r="H24" s="230" t="s">
        <v>156</v>
      </c>
      <c r="I24" s="230" t="s">
        <v>156</v>
      </c>
      <c r="J24" s="195" t="s">
        <v>165</v>
      </c>
      <c r="K24" s="231" t="s">
        <v>214</v>
      </c>
      <c r="L24" s="143"/>
      <c r="M24" s="123" t="s">
        <v>188</v>
      </c>
      <c r="N24" s="24"/>
    </row>
    <row r="25" spans="1:14" ht="27" x14ac:dyDescent="0.3">
      <c r="A25" s="142"/>
      <c r="B25" s="123" t="s">
        <v>218</v>
      </c>
      <c r="C25" s="16" t="s">
        <v>175</v>
      </c>
      <c r="D25" s="232" t="s">
        <v>156</v>
      </c>
      <c r="E25" s="230">
        <v>1</v>
      </c>
      <c r="F25" s="229" t="s">
        <v>156</v>
      </c>
      <c r="G25" s="229" t="s">
        <v>156</v>
      </c>
      <c r="H25" s="230" t="s">
        <v>156</v>
      </c>
      <c r="I25" s="230" t="s">
        <v>156</v>
      </c>
      <c r="J25" s="233" t="s">
        <v>219</v>
      </c>
      <c r="K25" s="234" t="s">
        <v>220</v>
      </c>
      <c r="L25" s="235"/>
      <c r="M25" s="236" t="s">
        <v>159</v>
      </c>
      <c r="N25" s="237"/>
    </row>
    <row r="26" spans="1:14" ht="27" x14ac:dyDescent="0.3">
      <c r="A26" s="142"/>
      <c r="B26" s="123" t="s">
        <v>221</v>
      </c>
      <c r="C26" s="16" t="s">
        <v>175</v>
      </c>
      <c r="D26" s="45" t="s">
        <v>165</v>
      </c>
      <c r="E26" s="50">
        <v>1</v>
      </c>
      <c r="F26" s="19" t="s">
        <v>165</v>
      </c>
      <c r="G26" s="19" t="s">
        <v>165</v>
      </c>
      <c r="H26" s="50" t="s">
        <v>165</v>
      </c>
      <c r="I26" s="50" t="s">
        <v>165</v>
      </c>
      <c r="J26" s="238" t="s">
        <v>222</v>
      </c>
      <c r="K26" s="239" t="s">
        <v>214</v>
      </c>
      <c r="L26" s="144"/>
      <c r="M26" s="52" t="s">
        <v>173</v>
      </c>
      <c r="N26" s="53"/>
    </row>
    <row r="27" spans="1:14" x14ac:dyDescent="0.3">
      <c r="A27" s="142"/>
      <c r="B27" s="123" t="s">
        <v>223</v>
      </c>
      <c r="C27" s="16" t="s">
        <v>175</v>
      </c>
      <c r="D27" s="19" t="s">
        <v>209</v>
      </c>
      <c r="E27" s="19">
        <v>1</v>
      </c>
      <c r="F27" s="18" t="s">
        <v>209</v>
      </c>
      <c r="G27" s="18" t="s">
        <v>209</v>
      </c>
      <c r="H27" s="18" t="s">
        <v>209</v>
      </c>
      <c r="I27" s="18" t="s">
        <v>209</v>
      </c>
      <c r="J27" s="60" t="s">
        <v>209</v>
      </c>
      <c r="K27" s="231" t="s">
        <v>161</v>
      </c>
      <c r="L27" s="143"/>
      <c r="M27" s="18" t="s">
        <v>188</v>
      </c>
      <c r="N27" s="24"/>
    </row>
    <row r="28" spans="1:14" ht="40.5" x14ac:dyDescent="0.3">
      <c r="A28" s="142"/>
      <c r="B28" s="123" t="s">
        <v>224</v>
      </c>
      <c r="C28" s="16" t="s">
        <v>175</v>
      </c>
      <c r="D28" s="78">
        <v>0.1</v>
      </c>
      <c r="E28" s="34">
        <v>0.6</v>
      </c>
      <c r="F28" s="34">
        <v>0.15</v>
      </c>
      <c r="G28" s="34">
        <v>0.15</v>
      </c>
      <c r="H28" s="34" t="s">
        <v>209</v>
      </c>
      <c r="I28" s="34" t="s">
        <v>209</v>
      </c>
      <c r="J28" s="240" t="s">
        <v>225</v>
      </c>
      <c r="K28" s="32" t="s">
        <v>226</v>
      </c>
      <c r="L28" s="35" t="s">
        <v>226</v>
      </c>
      <c r="M28" s="35" t="s">
        <v>188</v>
      </c>
      <c r="N28" s="24"/>
    </row>
    <row r="29" spans="1:14" x14ac:dyDescent="0.3">
      <c r="A29" s="142"/>
      <c r="B29" s="123" t="s">
        <v>227</v>
      </c>
      <c r="C29" s="16" t="s">
        <v>175</v>
      </c>
      <c r="D29" s="19" t="s">
        <v>209</v>
      </c>
      <c r="E29" s="19">
        <v>0.8</v>
      </c>
      <c r="F29" s="19">
        <v>0.1</v>
      </c>
      <c r="G29" s="19">
        <v>0.1</v>
      </c>
      <c r="H29" s="18" t="s">
        <v>209</v>
      </c>
      <c r="I29" s="18" t="s">
        <v>209</v>
      </c>
      <c r="J29" s="60" t="s">
        <v>209</v>
      </c>
      <c r="K29" s="30" t="s">
        <v>216</v>
      </c>
      <c r="L29" s="123" t="s">
        <v>226</v>
      </c>
      <c r="M29" s="18" t="s">
        <v>188</v>
      </c>
      <c r="N29" s="24"/>
    </row>
    <row r="30" spans="1:14" x14ac:dyDescent="0.3">
      <c r="A30" s="142"/>
      <c r="B30" s="123" t="s">
        <v>228</v>
      </c>
      <c r="C30" s="16" t="s">
        <v>175</v>
      </c>
      <c r="D30" s="19">
        <v>0.1</v>
      </c>
      <c r="E30" s="19">
        <v>0.3</v>
      </c>
      <c r="F30" s="19">
        <v>0.4</v>
      </c>
      <c r="G30" s="19">
        <v>0.2</v>
      </c>
      <c r="H30" s="18" t="s">
        <v>156</v>
      </c>
      <c r="I30" s="18" t="s">
        <v>156</v>
      </c>
      <c r="J30" s="60" t="s">
        <v>156</v>
      </c>
      <c r="K30" s="241" t="s">
        <v>210</v>
      </c>
      <c r="L30" s="123" t="s">
        <v>226</v>
      </c>
      <c r="M30" s="18" t="s">
        <v>188</v>
      </c>
      <c r="N30" s="24"/>
    </row>
    <row r="31" spans="1:14" ht="17.25" thickBot="1" x14ac:dyDescent="0.35">
      <c r="A31" s="182"/>
      <c r="B31" s="198" t="s">
        <v>229</v>
      </c>
      <c r="C31" s="184" t="s">
        <v>175</v>
      </c>
      <c r="D31" s="185" t="s">
        <v>165</v>
      </c>
      <c r="E31" s="186">
        <v>0.5</v>
      </c>
      <c r="F31" s="186">
        <v>0.1</v>
      </c>
      <c r="G31" s="186">
        <v>0.4</v>
      </c>
      <c r="H31" s="186" t="s">
        <v>165</v>
      </c>
      <c r="I31" s="186" t="s">
        <v>165</v>
      </c>
      <c r="J31" s="187" t="s">
        <v>165</v>
      </c>
      <c r="K31" s="242" t="s">
        <v>230</v>
      </c>
      <c r="L31" s="198" t="s">
        <v>230</v>
      </c>
      <c r="M31" s="198" t="s">
        <v>188</v>
      </c>
      <c r="N31" s="191"/>
    </row>
    <row r="32" spans="1:14" x14ac:dyDescent="0.3">
      <c r="A32" s="171" t="s">
        <v>231</v>
      </c>
      <c r="B32" s="180" t="s">
        <v>232</v>
      </c>
      <c r="C32" s="243" t="s">
        <v>179</v>
      </c>
      <c r="D32" s="244" t="s">
        <v>165</v>
      </c>
      <c r="E32" s="245">
        <v>1</v>
      </c>
      <c r="F32" s="245" t="s">
        <v>165</v>
      </c>
      <c r="G32" s="245" t="s">
        <v>165</v>
      </c>
      <c r="H32" s="245" t="s">
        <v>156</v>
      </c>
      <c r="I32" s="245" t="s">
        <v>156</v>
      </c>
      <c r="J32" s="246" t="s">
        <v>233</v>
      </c>
      <c r="K32" s="247" t="s">
        <v>161</v>
      </c>
      <c r="L32" s="248"/>
      <c r="M32" s="249" t="s">
        <v>188</v>
      </c>
      <c r="N32" s="250"/>
    </row>
    <row r="33" spans="1:14" ht="24" x14ac:dyDescent="0.3">
      <c r="A33" s="142"/>
      <c r="B33" s="123" t="s">
        <v>234</v>
      </c>
      <c r="C33" s="251" t="s">
        <v>179</v>
      </c>
      <c r="D33" s="252" t="s">
        <v>165</v>
      </c>
      <c r="E33" s="34">
        <v>0.4</v>
      </c>
      <c r="F33" s="34">
        <v>0.3</v>
      </c>
      <c r="G33" s="34">
        <v>0.3</v>
      </c>
      <c r="H33" s="34" t="s">
        <v>165</v>
      </c>
      <c r="I33" s="34" t="s">
        <v>165</v>
      </c>
      <c r="J33" s="253" t="s">
        <v>233</v>
      </c>
      <c r="K33" s="32" t="s">
        <v>235</v>
      </c>
      <c r="L33" s="254" t="s">
        <v>236</v>
      </c>
      <c r="M33" s="35" t="s">
        <v>159</v>
      </c>
      <c r="N33" s="76"/>
    </row>
    <row r="34" spans="1:14" ht="17.25" thickBot="1" x14ac:dyDescent="0.35">
      <c r="A34" s="182"/>
      <c r="B34" s="198" t="s">
        <v>237</v>
      </c>
      <c r="C34" s="255" t="s">
        <v>179</v>
      </c>
      <c r="D34" s="256" t="s">
        <v>209</v>
      </c>
      <c r="E34" s="257">
        <v>0.5</v>
      </c>
      <c r="F34" s="257">
        <v>0.2</v>
      </c>
      <c r="G34" s="257">
        <v>0.3</v>
      </c>
      <c r="H34" s="257"/>
      <c r="I34" s="257"/>
      <c r="J34" s="258" t="s">
        <v>233</v>
      </c>
      <c r="K34" s="259" t="s">
        <v>238</v>
      </c>
      <c r="L34" s="260" t="s">
        <v>239</v>
      </c>
      <c r="M34" s="260" t="s">
        <v>173</v>
      </c>
      <c r="N34" s="261"/>
    </row>
    <row r="35" spans="1:14" x14ac:dyDescent="0.3">
      <c r="A35" s="262" t="s">
        <v>240</v>
      </c>
      <c r="B35" s="176" t="s">
        <v>241</v>
      </c>
      <c r="C35" s="173" t="s">
        <v>179</v>
      </c>
      <c r="D35" s="263" t="s">
        <v>165</v>
      </c>
      <c r="E35" s="264">
        <v>0.6</v>
      </c>
      <c r="F35" s="264">
        <v>0.1</v>
      </c>
      <c r="G35" s="264">
        <v>0.3</v>
      </c>
      <c r="H35" s="264" t="s">
        <v>165</v>
      </c>
      <c r="I35" s="264" t="s">
        <v>165</v>
      </c>
      <c r="J35" s="265" t="s">
        <v>165</v>
      </c>
      <c r="K35" s="263" t="s">
        <v>242</v>
      </c>
      <c r="L35" s="266" t="s">
        <v>243</v>
      </c>
      <c r="M35" s="267" t="s">
        <v>173</v>
      </c>
      <c r="N35" s="268"/>
    </row>
    <row r="36" spans="1:14" x14ac:dyDescent="0.3">
      <c r="A36" s="146"/>
      <c r="B36" s="19" t="s">
        <v>244</v>
      </c>
      <c r="C36" s="194" t="s">
        <v>175</v>
      </c>
      <c r="D36" s="45" t="s">
        <v>209</v>
      </c>
      <c r="E36" s="19">
        <v>0.5</v>
      </c>
      <c r="F36" s="19">
        <v>0.3</v>
      </c>
      <c r="G36" s="19">
        <v>0.2</v>
      </c>
      <c r="H36" s="19" t="s">
        <v>209</v>
      </c>
      <c r="I36" s="19" t="s">
        <v>209</v>
      </c>
      <c r="J36" s="195" t="s">
        <v>209</v>
      </c>
      <c r="K36" s="30" t="s">
        <v>245</v>
      </c>
      <c r="L36" s="31" t="s">
        <v>246</v>
      </c>
      <c r="M36" s="123" t="s">
        <v>173</v>
      </c>
      <c r="N36" s="24"/>
    </row>
    <row r="37" spans="1:14" x14ac:dyDescent="0.3">
      <c r="A37" s="146"/>
      <c r="B37" s="19" t="s">
        <v>247</v>
      </c>
      <c r="C37" s="16" t="s">
        <v>179</v>
      </c>
      <c r="D37" s="25">
        <v>0.2</v>
      </c>
      <c r="E37" s="19">
        <v>0.3</v>
      </c>
      <c r="F37" s="19">
        <v>0.2</v>
      </c>
      <c r="G37" s="19">
        <v>0.3</v>
      </c>
      <c r="H37" s="19" t="s">
        <v>165</v>
      </c>
      <c r="I37" s="19" t="s">
        <v>165</v>
      </c>
      <c r="J37" s="195" t="s">
        <v>165</v>
      </c>
      <c r="K37" s="30" t="s">
        <v>248</v>
      </c>
      <c r="L37" s="31" t="s">
        <v>243</v>
      </c>
      <c r="M37" s="123" t="s">
        <v>173</v>
      </c>
      <c r="N37" s="24"/>
    </row>
    <row r="38" spans="1:14" ht="17.25" thickBot="1" x14ac:dyDescent="0.35">
      <c r="A38" s="269"/>
      <c r="B38" s="186" t="s">
        <v>249</v>
      </c>
      <c r="C38" s="184" t="s">
        <v>175</v>
      </c>
      <c r="D38" s="185" t="s">
        <v>209</v>
      </c>
      <c r="E38" s="186">
        <v>0.5</v>
      </c>
      <c r="F38" s="186">
        <v>0.3</v>
      </c>
      <c r="G38" s="186">
        <v>0.2</v>
      </c>
      <c r="H38" s="186" t="s">
        <v>209</v>
      </c>
      <c r="I38" s="186" t="s">
        <v>209</v>
      </c>
      <c r="J38" s="187" t="s">
        <v>209</v>
      </c>
      <c r="K38" s="242" t="s">
        <v>250</v>
      </c>
      <c r="L38" s="270" t="s">
        <v>246</v>
      </c>
      <c r="M38" s="198" t="s">
        <v>173</v>
      </c>
      <c r="N38" s="191"/>
    </row>
    <row r="39" spans="1:14" x14ac:dyDescent="0.3">
      <c r="A39" s="171" t="s">
        <v>251</v>
      </c>
      <c r="B39" s="264" t="s">
        <v>252</v>
      </c>
      <c r="C39" s="243" t="s">
        <v>179</v>
      </c>
      <c r="D39" s="271" t="s">
        <v>209</v>
      </c>
      <c r="E39" s="272">
        <v>0.8</v>
      </c>
      <c r="F39" s="272">
        <v>0.1</v>
      </c>
      <c r="G39" s="272">
        <v>0.1</v>
      </c>
      <c r="H39" s="272" t="s">
        <v>209</v>
      </c>
      <c r="I39" s="272" t="s">
        <v>209</v>
      </c>
      <c r="J39" s="177" t="s">
        <v>209</v>
      </c>
      <c r="K39" s="271" t="s">
        <v>253</v>
      </c>
      <c r="L39" s="272" t="s">
        <v>254</v>
      </c>
      <c r="M39" s="249" t="s">
        <v>173</v>
      </c>
      <c r="N39" s="250"/>
    </row>
    <row r="40" spans="1:14" x14ac:dyDescent="0.3">
      <c r="A40" s="142"/>
      <c r="B40" s="46" t="s">
        <v>255</v>
      </c>
      <c r="C40" s="273" t="s">
        <v>175</v>
      </c>
      <c r="D40" s="73" t="s">
        <v>209</v>
      </c>
      <c r="E40" s="74">
        <v>0.5</v>
      </c>
      <c r="F40" s="74">
        <v>0.25</v>
      </c>
      <c r="G40" s="74">
        <v>0.25</v>
      </c>
      <c r="H40" s="74" t="s">
        <v>209</v>
      </c>
      <c r="I40" s="74" t="s">
        <v>209</v>
      </c>
      <c r="J40" s="195" t="s">
        <v>209</v>
      </c>
      <c r="K40" s="32" t="s">
        <v>256</v>
      </c>
      <c r="L40" s="35" t="s">
        <v>257</v>
      </c>
      <c r="M40" s="35" t="s">
        <v>159</v>
      </c>
      <c r="N40" s="76"/>
    </row>
    <row r="41" spans="1:14" x14ac:dyDescent="0.3">
      <c r="A41" s="142"/>
      <c r="B41" s="46" t="s">
        <v>258</v>
      </c>
      <c r="C41" s="273" t="s">
        <v>175</v>
      </c>
      <c r="D41" s="73" t="s">
        <v>209</v>
      </c>
      <c r="E41" s="74">
        <v>0.4</v>
      </c>
      <c r="F41" s="74">
        <v>0.3</v>
      </c>
      <c r="G41" s="74">
        <v>0.3</v>
      </c>
      <c r="H41" s="74" t="s">
        <v>209</v>
      </c>
      <c r="I41" s="74" t="s">
        <v>209</v>
      </c>
      <c r="J41" s="195" t="s">
        <v>209</v>
      </c>
      <c r="K41" s="32" t="s">
        <v>259</v>
      </c>
      <c r="L41" s="35" t="s">
        <v>259</v>
      </c>
      <c r="M41" s="35" t="s">
        <v>173</v>
      </c>
      <c r="N41" s="76"/>
    </row>
    <row r="42" spans="1:14" x14ac:dyDescent="0.3">
      <c r="A42" s="142"/>
      <c r="B42" s="46" t="s">
        <v>260</v>
      </c>
      <c r="C42" s="273" t="s">
        <v>175</v>
      </c>
      <c r="D42" s="73" t="s">
        <v>209</v>
      </c>
      <c r="E42" s="74">
        <v>0.7</v>
      </c>
      <c r="F42" s="74">
        <v>0.15</v>
      </c>
      <c r="G42" s="74">
        <v>0.15</v>
      </c>
      <c r="H42" s="74" t="s">
        <v>209</v>
      </c>
      <c r="I42" s="74" t="s">
        <v>209</v>
      </c>
      <c r="J42" s="195" t="s">
        <v>261</v>
      </c>
      <c r="K42" s="32" t="s">
        <v>259</v>
      </c>
      <c r="L42" s="35" t="s">
        <v>262</v>
      </c>
      <c r="M42" s="35" t="s">
        <v>188</v>
      </c>
      <c r="N42" s="76"/>
    </row>
    <row r="43" spans="1:14" x14ac:dyDescent="0.3">
      <c r="A43" s="142"/>
      <c r="B43" s="46" t="s">
        <v>263</v>
      </c>
      <c r="C43" s="273" t="s">
        <v>175</v>
      </c>
      <c r="D43" s="73" t="s">
        <v>209</v>
      </c>
      <c r="E43" s="74">
        <v>0.5</v>
      </c>
      <c r="F43" s="74">
        <v>0.25</v>
      </c>
      <c r="G43" s="74">
        <v>0.25</v>
      </c>
      <c r="H43" s="74" t="s">
        <v>209</v>
      </c>
      <c r="I43" s="74" t="s">
        <v>209</v>
      </c>
      <c r="J43" s="195" t="s">
        <v>209</v>
      </c>
      <c r="K43" s="102" t="s">
        <v>264</v>
      </c>
      <c r="L43" s="35" t="s">
        <v>265</v>
      </c>
      <c r="M43" s="35" t="s">
        <v>159</v>
      </c>
      <c r="N43" s="76"/>
    </row>
    <row r="44" spans="1:14" x14ac:dyDescent="0.3">
      <c r="A44" s="142"/>
      <c r="B44" s="83" t="s">
        <v>266</v>
      </c>
      <c r="C44" s="274" t="s">
        <v>175</v>
      </c>
      <c r="D44" s="73" t="s">
        <v>209</v>
      </c>
      <c r="E44" s="74">
        <v>0.5</v>
      </c>
      <c r="F44" s="74">
        <v>0.2</v>
      </c>
      <c r="G44" s="74">
        <v>0.3</v>
      </c>
      <c r="H44" s="74" t="s">
        <v>209</v>
      </c>
      <c r="I44" s="74" t="s">
        <v>209</v>
      </c>
      <c r="J44" s="195" t="s">
        <v>209</v>
      </c>
      <c r="K44" s="32" t="s">
        <v>253</v>
      </c>
      <c r="L44" s="35" t="s">
        <v>267</v>
      </c>
      <c r="M44" s="35" t="s">
        <v>188</v>
      </c>
      <c r="N44" s="76"/>
    </row>
    <row r="45" spans="1:14" x14ac:dyDescent="0.3">
      <c r="A45" s="142"/>
      <c r="B45" s="83" t="s">
        <v>268</v>
      </c>
      <c r="C45" s="274" t="s">
        <v>175</v>
      </c>
      <c r="D45" s="73" t="s">
        <v>209</v>
      </c>
      <c r="E45" s="74">
        <v>0.5</v>
      </c>
      <c r="F45" s="74">
        <v>0.2</v>
      </c>
      <c r="G45" s="74">
        <v>0.3</v>
      </c>
      <c r="H45" s="74" t="s">
        <v>209</v>
      </c>
      <c r="I45" s="74" t="s">
        <v>209</v>
      </c>
      <c r="J45" s="195" t="s">
        <v>209</v>
      </c>
      <c r="K45" s="32" t="s">
        <v>269</v>
      </c>
      <c r="L45" s="35" t="s">
        <v>267</v>
      </c>
      <c r="M45" s="35" t="s">
        <v>188</v>
      </c>
      <c r="N45" s="76"/>
    </row>
    <row r="46" spans="1:14" x14ac:dyDescent="0.3">
      <c r="A46" s="142"/>
      <c r="B46" s="83" t="s">
        <v>270</v>
      </c>
      <c r="C46" s="274" t="s">
        <v>175</v>
      </c>
      <c r="D46" s="73" t="s">
        <v>209</v>
      </c>
      <c r="E46" s="74">
        <v>0.8</v>
      </c>
      <c r="F46" s="74">
        <v>0.1</v>
      </c>
      <c r="G46" s="74">
        <v>0.1</v>
      </c>
      <c r="H46" s="74" t="s">
        <v>209</v>
      </c>
      <c r="I46" s="74" t="s">
        <v>209</v>
      </c>
      <c r="J46" s="195" t="s">
        <v>209</v>
      </c>
      <c r="K46" s="32" t="s">
        <v>271</v>
      </c>
      <c r="L46" s="35" t="s">
        <v>272</v>
      </c>
      <c r="M46" s="35" t="s">
        <v>188</v>
      </c>
      <c r="N46" s="76"/>
    </row>
    <row r="47" spans="1:14" ht="17.25" thickBot="1" x14ac:dyDescent="0.35">
      <c r="A47" s="182"/>
      <c r="B47" s="275" t="s">
        <v>273</v>
      </c>
      <c r="C47" s="276" t="s">
        <v>186</v>
      </c>
      <c r="D47" s="256">
        <v>0.25</v>
      </c>
      <c r="E47" s="257">
        <v>0.25</v>
      </c>
      <c r="F47" s="257">
        <v>0.25</v>
      </c>
      <c r="G47" s="257">
        <v>0.25</v>
      </c>
      <c r="H47" s="257" t="s">
        <v>156</v>
      </c>
      <c r="I47" s="257" t="s">
        <v>156</v>
      </c>
      <c r="J47" s="277" t="s">
        <v>209</v>
      </c>
      <c r="K47" s="259" t="s">
        <v>274</v>
      </c>
      <c r="L47" s="260" t="s">
        <v>216</v>
      </c>
      <c r="M47" s="278" t="s">
        <v>159</v>
      </c>
      <c r="N47" s="279"/>
    </row>
    <row r="48" spans="1:14" ht="27" x14ac:dyDescent="0.3">
      <c r="A48" s="171" t="s">
        <v>275</v>
      </c>
      <c r="B48" s="266" t="s">
        <v>276</v>
      </c>
      <c r="C48" s="280" t="s">
        <v>179</v>
      </c>
      <c r="D48" s="263" t="s">
        <v>165</v>
      </c>
      <c r="E48" s="264">
        <v>0.3</v>
      </c>
      <c r="F48" s="264">
        <v>0.4</v>
      </c>
      <c r="G48" s="264">
        <v>0.3</v>
      </c>
      <c r="H48" s="264" t="s">
        <v>165</v>
      </c>
      <c r="I48" s="264" t="s">
        <v>165</v>
      </c>
      <c r="J48" s="281" t="s">
        <v>165</v>
      </c>
      <c r="K48" s="282" t="s">
        <v>277</v>
      </c>
      <c r="L48" s="283" t="s">
        <v>278</v>
      </c>
      <c r="M48" s="172" t="s">
        <v>173</v>
      </c>
      <c r="N48" s="181"/>
    </row>
    <row r="49" spans="1:14" ht="17.25" thickBot="1" x14ac:dyDescent="0.35">
      <c r="A49" s="182"/>
      <c r="B49" s="275" t="s">
        <v>279</v>
      </c>
      <c r="C49" s="284" t="s">
        <v>206</v>
      </c>
      <c r="D49" s="285" t="s">
        <v>165</v>
      </c>
      <c r="E49" s="286">
        <v>0.3</v>
      </c>
      <c r="F49" s="286">
        <v>0.4</v>
      </c>
      <c r="G49" s="286">
        <v>0.3</v>
      </c>
      <c r="H49" s="286" t="s">
        <v>165</v>
      </c>
      <c r="I49" s="286" t="s">
        <v>165</v>
      </c>
      <c r="J49" s="287" t="s">
        <v>165</v>
      </c>
      <c r="K49" s="288" t="s">
        <v>280</v>
      </c>
      <c r="L49" s="183" t="s">
        <v>281</v>
      </c>
      <c r="M49" s="183" t="s">
        <v>173</v>
      </c>
      <c r="N49" s="289"/>
    </row>
    <row r="50" spans="1:14" ht="17.25" thickBot="1" x14ac:dyDescent="0.35">
      <c r="A50" s="214" t="s">
        <v>282</v>
      </c>
      <c r="B50" s="290" t="s">
        <v>283</v>
      </c>
      <c r="C50" s="291" t="s">
        <v>179</v>
      </c>
      <c r="D50" s="217" t="s">
        <v>165</v>
      </c>
      <c r="E50" s="218">
        <v>0.2</v>
      </c>
      <c r="F50" s="218">
        <v>0.3</v>
      </c>
      <c r="G50" s="218">
        <v>0.5</v>
      </c>
      <c r="H50" s="218"/>
      <c r="I50" s="218"/>
      <c r="J50" s="219"/>
      <c r="K50" s="292" t="s">
        <v>259</v>
      </c>
      <c r="L50" s="221" t="s">
        <v>259</v>
      </c>
      <c r="M50" s="221" t="s">
        <v>173</v>
      </c>
      <c r="N50" s="223"/>
    </row>
    <row r="51" spans="1:14" x14ac:dyDescent="0.3">
      <c r="A51" s="293" t="s">
        <v>284</v>
      </c>
      <c r="B51" s="294" t="s">
        <v>285</v>
      </c>
      <c r="C51" s="201" t="s">
        <v>286</v>
      </c>
      <c r="D51" s="295" t="s">
        <v>165</v>
      </c>
      <c r="E51" s="296">
        <v>0.45</v>
      </c>
      <c r="F51" s="296">
        <v>0.25</v>
      </c>
      <c r="G51" s="296">
        <v>0.3</v>
      </c>
      <c r="H51" s="296"/>
      <c r="I51" s="296"/>
      <c r="J51" s="297"/>
      <c r="K51" s="298" t="s">
        <v>287</v>
      </c>
      <c r="L51" s="299" t="s">
        <v>288</v>
      </c>
      <c r="M51" s="299" t="s">
        <v>173</v>
      </c>
      <c r="N51" s="300"/>
    </row>
    <row r="52" spans="1:14" x14ac:dyDescent="0.3">
      <c r="A52" s="138"/>
      <c r="B52" s="89" t="s">
        <v>289</v>
      </c>
      <c r="C52" s="16" t="s">
        <v>179</v>
      </c>
      <c r="D52" s="301" t="s">
        <v>165</v>
      </c>
      <c r="E52" s="22">
        <v>0.5</v>
      </c>
      <c r="F52" s="22">
        <v>0.2</v>
      </c>
      <c r="G52" s="22">
        <v>0.3</v>
      </c>
      <c r="H52" s="22"/>
      <c r="I52" s="22"/>
      <c r="J52" s="302"/>
      <c r="K52" s="21" t="s">
        <v>248</v>
      </c>
      <c r="L52" s="77" t="s">
        <v>290</v>
      </c>
      <c r="M52" s="303" t="s">
        <v>173</v>
      </c>
      <c r="N52" s="91"/>
    </row>
    <row r="53" spans="1:14" ht="17.25" thickBot="1" x14ac:dyDescent="0.35">
      <c r="A53" s="139"/>
      <c r="B53" s="93" t="s">
        <v>291</v>
      </c>
      <c r="C53" s="94" t="s">
        <v>286</v>
      </c>
      <c r="D53" s="304" t="s">
        <v>165</v>
      </c>
      <c r="E53" s="96">
        <v>0.5</v>
      </c>
      <c r="F53" s="96">
        <v>0.2</v>
      </c>
      <c r="G53" s="97">
        <v>0.3</v>
      </c>
      <c r="H53" s="97"/>
      <c r="I53" s="97"/>
      <c r="J53" s="305"/>
      <c r="K53" s="99" t="s">
        <v>292</v>
      </c>
      <c r="L53" s="93" t="s">
        <v>293</v>
      </c>
      <c r="M53" s="93" t="s">
        <v>173</v>
      </c>
      <c r="N53" s="100"/>
    </row>
    <row r="54" spans="1:14" x14ac:dyDescent="0.3">
      <c r="A54" s="101"/>
      <c r="B54" s="102"/>
      <c r="C54" s="102"/>
      <c r="D54" s="103"/>
      <c r="E54" s="104"/>
      <c r="F54" s="104"/>
      <c r="G54" s="103"/>
      <c r="H54" s="103"/>
      <c r="I54" s="103"/>
      <c r="J54" s="104"/>
      <c r="K54" s="102"/>
      <c r="L54" s="102"/>
      <c r="M54" s="102"/>
      <c r="N54" s="102"/>
    </row>
    <row r="55" spans="1:14" x14ac:dyDescent="0.3">
      <c r="A55" s="101"/>
      <c r="B55" s="102"/>
      <c r="C55" s="102"/>
      <c r="D55" s="103"/>
      <c r="E55" s="104"/>
      <c r="F55" s="104"/>
      <c r="G55" s="103"/>
      <c r="H55" s="103"/>
      <c r="I55" s="103"/>
      <c r="J55" s="104"/>
      <c r="K55" s="102"/>
      <c r="L55" s="102"/>
      <c r="M55" s="102"/>
      <c r="N55" s="102"/>
    </row>
    <row r="56" spans="1:14" x14ac:dyDescent="0.3">
      <c r="A56" s="306" t="s">
        <v>294</v>
      </c>
      <c r="B56" s="306"/>
      <c r="C56" s="306"/>
      <c r="F56" s="104"/>
    </row>
    <row r="57" spans="1:14" x14ac:dyDescent="0.3">
      <c r="A57" s="307" t="s">
        <v>295</v>
      </c>
      <c r="B57" s="308"/>
      <c r="C57" s="309"/>
    </row>
    <row r="58" spans="1:14" x14ac:dyDescent="0.3">
      <c r="A58" s="310" t="s">
        <v>296</v>
      </c>
      <c r="B58" s="308"/>
      <c r="C58" s="309"/>
    </row>
    <row r="59" spans="1:14" x14ac:dyDescent="0.3">
      <c r="A59" s="310" t="s">
        <v>297</v>
      </c>
      <c r="B59" s="308"/>
      <c r="C59" s="309"/>
    </row>
    <row r="60" spans="1:14" x14ac:dyDescent="0.3">
      <c r="A60" s="307" t="s">
        <v>298</v>
      </c>
      <c r="B60" s="308"/>
      <c r="C60" s="309"/>
    </row>
    <row r="61" spans="1:14" x14ac:dyDescent="0.3">
      <c r="A61" s="310" t="s">
        <v>299</v>
      </c>
      <c r="B61" s="308"/>
      <c r="C61" s="309"/>
    </row>
    <row r="62" spans="1:14" x14ac:dyDescent="0.3">
      <c r="A62" s="310" t="s">
        <v>300</v>
      </c>
      <c r="B62" s="308"/>
      <c r="C62" s="309"/>
    </row>
    <row r="63" spans="1:14" x14ac:dyDescent="0.3">
      <c r="A63" s="310" t="s">
        <v>301</v>
      </c>
      <c r="B63" s="308"/>
      <c r="C63" s="309"/>
    </row>
    <row r="64" spans="1:14" x14ac:dyDescent="0.3">
      <c r="A64" s="310" t="s">
        <v>302</v>
      </c>
      <c r="B64" s="308"/>
      <c r="C64" s="309"/>
    </row>
    <row r="66" spans="1:14" x14ac:dyDescent="0.3">
      <c r="A66" s="311" t="s">
        <v>303</v>
      </c>
      <c r="B66" s="311"/>
      <c r="C66" s="311"/>
      <c r="D66" s="103"/>
      <c r="E66" s="104"/>
    </row>
    <row r="67" spans="1:14" x14ac:dyDescent="0.3">
      <c r="A67" s="312" t="s">
        <v>304</v>
      </c>
      <c r="B67" s="313"/>
      <c r="C67" s="314"/>
    </row>
    <row r="68" spans="1:14" x14ac:dyDescent="0.3">
      <c r="A68" s="315" t="s">
        <v>305</v>
      </c>
      <c r="B68" s="313"/>
      <c r="C68" s="314"/>
    </row>
    <row r="69" spans="1:14" x14ac:dyDescent="0.3">
      <c r="A69" s="316" t="s">
        <v>306</v>
      </c>
      <c r="B69" s="313"/>
      <c r="C69" s="314"/>
    </row>
    <row r="70" spans="1:14" x14ac:dyDescent="0.3">
      <c r="A70" s="316" t="s">
        <v>307</v>
      </c>
      <c r="B70" s="313"/>
      <c r="C70" s="314"/>
    </row>
    <row r="71" spans="1:14" x14ac:dyDescent="0.3">
      <c r="A71" s="316" t="s">
        <v>308</v>
      </c>
      <c r="B71" s="313"/>
      <c r="C71" s="314"/>
    </row>
    <row r="74" spans="1:14" x14ac:dyDescent="0.3">
      <c r="A74" s="317" t="s">
        <v>309</v>
      </c>
      <c r="B74" s="317"/>
      <c r="C74" s="317"/>
      <c r="K74" s="102"/>
      <c r="L74" s="102"/>
      <c r="M74" s="102"/>
      <c r="N74" s="102"/>
    </row>
    <row r="75" spans="1:14" ht="17.25" thickBot="1" x14ac:dyDescent="0.35">
      <c r="A75" s="318" t="s">
        <v>310</v>
      </c>
      <c r="B75" s="318"/>
      <c r="C75" s="318"/>
      <c r="D75" s="318"/>
      <c r="E75" s="318"/>
      <c r="F75" s="318"/>
      <c r="G75" s="318"/>
      <c r="H75" s="318"/>
      <c r="I75" s="318"/>
      <c r="J75" s="318"/>
    </row>
    <row r="76" spans="1:14" ht="17.25" thickBot="1" x14ac:dyDescent="0.35">
      <c r="A76" s="319" t="s">
        <v>311</v>
      </c>
      <c r="B76" s="320" t="s">
        <v>312</v>
      </c>
      <c r="C76" s="321" t="s">
        <v>313</v>
      </c>
      <c r="D76" s="321"/>
      <c r="E76" s="321"/>
      <c r="F76" s="321" t="s">
        <v>314</v>
      </c>
      <c r="G76" s="321"/>
      <c r="H76" s="321"/>
      <c r="I76" s="321" t="s">
        <v>315</v>
      </c>
      <c r="J76" s="321"/>
    </row>
    <row r="77" spans="1:14" x14ac:dyDescent="0.3">
      <c r="A77" s="322" t="s">
        <v>316</v>
      </c>
      <c r="B77" s="323" t="s">
        <v>317</v>
      </c>
      <c r="C77" s="324" t="s">
        <v>318</v>
      </c>
      <c r="D77" s="324"/>
      <c r="E77" s="324"/>
      <c r="F77" s="325" t="s">
        <v>319</v>
      </c>
      <c r="G77" s="325"/>
      <c r="H77" s="325"/>
      <c r="I77" s="326" t="s">
        <v>320</v>
      </c>
      <c r="J77" s="326"/>
    </row>
    <row r="78" spans="1:14" ht="17.25" thickBot="1" x14ac:dyDescent="0.35">
      <c r="A78" s="327"/>
      <c r="B78" s="328" t="s">
        <v>321</v>
      </c>
      <c r="C78" s="329" t="s">
        <v>322</v>
      </c>
      <c r="D78" s="329"/>
      <c r="E78" s="329"/>
      <c r="F78" s="330"/>
      <c r="G78" s="330"/>
      <c r="H78" s="330"/>
      <c r="I78" s="331" t="s">
        <v>323</v>
      </c>
      <c r="J78" s="331"/>
    </row>
    <row r="79" spans="1:14" x14ac:dyDescent="0.3">
      <c r="A79" s="332" t="s">
        <v>324</v>
      </c>
      <c r="B79" s="333" t="s">
        <v>325</v>
      </c>
      <c r="C79" s="334" t="s">
        <v>318</v>
      </c>
      <c r="D79" s="334"/>
      <c r="E79" s="334"/>
      <c r="F79" s="334" t="s">
        <v>326</v>
      </c>
      <c r="G79" s="334"/>
      <c r="H79" s="334"/>
      <c r="I79" s="335" t="s">
        <v>320</v>
      </c>
      <c r="J79" s="335"/>
    </row>
    <row r="80" spans="1:14" x14ac:dyDescent="0.3">
      <c r="A80" s="336"/>
      <c r="B80" s="337" t="s">
        <v>327</v>
      </c>
      <c r="C80" s="338" t="s">
        <v>328</v>
      </c>
      <c r="D80" s="338"/>
      <c r="E80" s="338"/>
      <c r="F80" s="338"/>
      <c r="G80" s="338"/>
      <c r="H80" s="338"/>
      <c r="I80" s="339" t="s">
        <v>323</v>
      </c>
      <c r="J80" s="339"/>
    </row>
    <row r="81" spans="1:10" ht="17.25" thickBot="1" x14ac:dyDescent="0.35">
      <c r="A81" s="327"/>
      <c r="B81" s="340" t="s">
        <v>321</v>
      </c>
      <c r="C81" s="330" t="s">
        <v>329</v>
      </c>
      <c r="D81" s="330"/>
      <c r="E81" s="330"/>
      <c r="F81" s="330"/>
      <c r="G81" s="330"/>
      <c r="H81" s="330"/>
      <c r="I81" s="331" t="s">
        <v>330</v>
      </c>
      <c r="J81" s="331"/>
    </row>
    <row r="82" spans="1:10" x14ac:dyDescent="0.3">
      <c r="A82" s="341" t="s">
        <v>331</v>
      </c>
      <c r="B82" s="342" t="s">
        <v>317</v>
      </c>
      <c r="C82" s="343" t="s">
        <v>332</v>
      </c>
      <c r="D82" s="344"/>
      <c r="E82" s="345"/>
      <c r="F82" s="346" t="s">
        <v>333</v>
      </c>
      <c r="G82" s="347"/>
      <c r="H82" s="348"/>
      <c r="I82" s="349" t="s">
        <v>334</v>
      </c>
      <c r="J82" s="349"/>
    </row>
    <row r="83" spans="1:10" ht="17.25" thickBot="1" x14ac:dyDescent="0.35">
      <c r="A83" s="350"/>
      <c r="B83" s="351" t="s">
        <v>321</v>
      </c>
      <c r="C83" s="352" t="s">
        <v>335</v>
      </c>
      <c r="D83" s="353"/>
      <c r="E83" s="354"/>
      <c r="F83" s="355"/>
      <c r="G83" s="356"/>
      <c r="H83" s="357"/>
      <c r="I83" s="358" t="s">
        <v>336</v>
      </c>
      <c r="J83" s="358"/>
    </row>
  </sheetData>
  <mergeCells count="56">
    <mergeCell ref="A82:A83"/>
    <mergeCell ref="C82:E82"/>
    <mergeCell ref="F82:H83"/>
    <mergeCell ref="I82:J82"/>
    <mergeCell ref="C83:E83"/>
    <mergeCell ref="I83:J83"/>
    <mergeCell ref="A79:A81"/>
    <mergeCell ref="C79:E79"/>
    <mergeCell ref="F79:H81"/>
    <mergeCell ref="I79:J79"/>
    <mergeCell ref="C80:E80"/>
    <mergeCell ref="I80:J80"/>
    <mergeCell ref="C81:E81"/>
    <mergeCell ref="I81:J81"/>
    <mergeCell ref="A77:A78"/>
    <mergeCell ref="C77:E77"/>
    <mergeCell ref="F77:H78"/>
    <mergeCell ref="I77:J77"/>
    <mergeCell ref="C78:E78"/>
    <mergeCell ref="I78:J78"/>
    <mergeCell ref="A56:C56"/>
    <mergeCell ref="A66:C66"/>
    <mergeCell ref="A74:C74"/>
    <mergeCell ref="A75:J75"/>
    <mergeCell ref="C76:E76"/>
    <mergeCell ref="F76:H76"/>
    <mergeCell ref="I76:J76"/>
    <mergeCell ref="A32:A34"/>
    <mergeCell ref="K32:L32"/>
    <mergeCell ref="A35:A38"/>
    <mergeCell ref="A39:A47"/>
    <mergeCell ref="A48:A49"/>
    <mergeCell ref="A51:A53"/>
    <mergeCell ref="A16:A20"/>
    <mergeCell ref="A22:A31"/>
    <mergeCell ref="K22:L22"/>
    <mergeCell ref="K24:L24"/>
    <mergeCell ref="K25:L25"/>
    <mergeCell ref="K26:L26"/>
    <mergeCell ref="K27:L27"/>
    <mergeCell ref="H5:H6"/>
    <mergeCell ref="I5:I6"/>
    <mergeCell ref="J5:J6"/>
    <mergeCell ref="M5:N5"/>
    <mergeCell ref="A7:A8"/>
    <mergeCell ref="A9:A15"/>
    <mergeCell ref="A1:N1"/>
    <mergeCell ref="A4:A6"/>
    <mergeCell ref="B4:B6"/>
    <mergeCell ref="C4:C6"/>
    <mergeCell ref="D4:J4"/>
    <mergeCell ref="K4:K6"/>
    <mergeCell ref="L4:L6"/>
    <mergeCell ref="M4:N4"/>
    <mergeCell ref="D5:E5"/>
    <mergeCell ref="F5:G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전입가능인원</vt:lpstr>
      <vt:lpstr>전형기준표서식</vt:lpstr>
      <vt:lpstr>(참조)2026학년도 1학기 전형기준표</vt:lpstr>
      <vt:lpstr>전입가능인원!Print_Titles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2025-04-29T05:30:33Z</cp:lastPrinted>
  <dcterms:created xsi:type="dcterms:W3CDTF">2024-05-21T11:34:52Z</dcterms:created>
  <dcterms:modified xsi:type="dcterms:W3CDTF">2026-05-06T05:17:14Z</dcterms:modified>
</cp:coreProperties>
</file>